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"/>
    </mc:Choice>
  </mc:AlternateContent>
  <xr:revisionPtr revIDLastSave="0" documentId="13_ncr:1_{6ED6CB02-1CDD-41B7-BA48-3EDE9A77814C}" xr6:coauthVersionLast="36" xr6:coauthVersionMax="47" xr10:uidLastSave="{00000000-0000-0000-0000-000000000000}"/>
  <bookViews>
    <workbookView xWindow="11430" yWindow="0" windowWidth="11715" windowHeight="12330" tabRatio="836" activeTab="1" xr2:uid="{00000000-000D-0000-FFFF-FFFF00000000}"/>
  </bookViews>
  <sheets>
    <sheet name="lettera_a" sheetId="21" r:id="rId1"/>
    <sheet name="lettera_b" sheetId="23" r:id="rId2"/>
    <sheet name="lettera_c" sheetId="24" r:id="rId3"/>
    <sheet name="lettera_d" sheetId="25" r:id="rId4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23" l="1"/>
  <c r="D11" i="23"/>
  <c r="E11" i="23"/>
  <c r="F11" i="23"/>
  <c r="G11" i="23"/>
  <c r="B11" i="23"/>
  <c r="C11" i="21" l="1"/>
  <c r="D11" i="21"/>
  <c r="E11" i="21"/>
  <c r="F11" i="21"/>
  <c r="G11" i="21"/>
  <c r="H11" i="21"/>
  <c r="B11" i="21"/>
  <c r="C4" i="25" l="1"/>
  <c r="D4" i="25"/>
  <c r="E4" i="25"/>
  <c r="F4" i="25"/>
  <c r="B4" i="25"/>
  <c r="G9" i="24" l="1"/>
  <c r="C9" i="24" l="1"/>
  <c r="D9" i="24"/>
  <c r="E9" i="24"/>
  <c r="F9" i="24"/>
  <c r="B9" i="24"/>
</calcChain>
</file>

<file path=xl/sharedStrings.xml><?xml version="1.0" encoding="utf-8"?>
<sst xmlns="http://schemas.openxmlformats.org/spreadsheetml/2006/main" count="65" uniqueCount="34">
  <si>
    <t>Interventi finanziati</t>
  </si>
  <si>
    <t>Interventi conclusi</t>
  </si>
  <si>
    <t>TOTALE</t>
  </si>
  <si>
    <t>Richieste finanziabili</t>
  </si>
  <si>
    <t>Interventi in corso</t>
  </si>
  <si>
    <t>Studi MS consegnati</t>
  </si>
  <si>
    <t>Studi CLE previsti</t>
  </si>
  <si>
    <t>Studi CLE consegnati</t>
  </si>
  <si>
    <t>Studi CLE validati</t>
  </si>
  <si>
    <t>n</t>
  </si>
  <si>
    <t>CLE non prevista</t>
  </si>
  <si>
    <t>2010_3907</t>
  </si>
  <si>
    <t>2011_4007</t>
  </si>
  <si>
    <t>2012_52</t>
  </si>
  <si>
    <t>2013_171</t>
  </si>
  <si>
    <t>2014_293</t>
  </si>
  <si>
    <t>2015_344</t>
  </si>
  <si>
    <t xml:space="preserve">Annualità_Ordinanza </t>
  </si>
  <si>
    <t>2016_532</t>
  </si>
  <si>
    <t>Studi MS 
previsti</t>
  </si>
  <si>
    <t>Studi MS 
validati</t>
  </si>
  <si>
    <t>Risorse 
destinate</t>
  </si>
  <si>
    <t>Importo 
cofinanziato</t>
  </si>
  <si>
    <t>Interventi 
in corso</t>
  </si>
  <si>
    <t>Risorse destinate</t>
  </si>
  <si>
    <t>Importo 
richieste finanziabili</t>
  </si>
  <si>
    <t>Importo 
erogato</t>
  </si>
  <si>
    <t>Interventi 
conclusi</t>
  </si>
  <si>
    <t>Importo cofinanziato</t>
  </si>
  <si>
    <t>Importo
interventi 
(al netto delle economie)</t>
  </si>
  <si>
    <t>Importo 
interventi finale 
(al netto delle economie)</t>
  </si>
  <si>
    <t>2021_780</t>
  </si>
  <si>
    <t>2023_978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</si>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</sst>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8"/>
      <color theme="1"/>
      <name val="Wingdings"/>
      <charset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/>
    <xf numFmtId="3" fontId="2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right"/>
    </xf>
    <xf numFmtId="3" fontId="2" fillId="0" borderId="1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/>
    <xf numFmtId="3" fontId="2" fillId="0" borderId="0" xfId="0" applyNumberFormat="1" applyFont="1" applyAlignment="1">
      <alignment horizontal="right" vertical="center" wrapText="1"/>
    </xf>
    <xf numFmtId="3" fontId="0" fillId="0" borderId="0" xfId="0" applyNumberFormat="1"/>
    <xf numFmtId="3" fontId="3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zoomScale="85" zoomScaleNormal="85" workbookViewId="0">
      <selection activeCell="D9" sqref="D9"/>
    </sheetView>
  </sheetViews>
  <sheetFormatPr defaultRowHeight="15" x14ac:dyDescent="0.25"/>
  <cols>
    <col min="1" max="1" width="23.140625" bestFit="1" customWidth="1"/>
    <col min="2" max="8" width="15.7109375" customWidth="1"/>
  </cols>
  <sheetData>
    <row r="1" spans="1:8" ht="50.1" customHeight="1" x14ac:dyDescent="0.25">
      <c r="A1" s="14" t="s">
        <v>17</v>
      </c>
      <c r="B1" s="1" t="s">
        <v>24</v>
      </c>
      <c r="C1" s="1" t="s">
        <v>19</v>
      </c>
      <c r="D1" s="1" t="s">
        <v>5</v>
      </c>
      <c r="E1" s="1" t="s">
        <v>20</v>
      </c>
      <c r="F1" s="1" t="s">
        <v>6</v>
      </c>
      <c r="G1" s="1" t="s">
        <v>7</v>
      </c>
      <c r="H1" s="1" t="s">
        <v>8</v>
      </c>
    </row>
    <row r="2" spans="1:8" x14ac:dyDescent="0.25">
      <c r="A2" s="15" t="s">
        <v>11</v>
      </c>
      <c r="B2" s="3">
        <v>3234972.9</v>
      </c>
      <c r="C2" s="4">
        <v>401</v>
      </c>
      <c r="D2" s="6">
        <v>401</v>
      </c>
      <c r="E2" s="6">
        <v>401</v>
      </c>
      <c r="F2" s="11" t="s">
        <v>9</v>
      </c>
      <c r="G2" s="11" t="s">
        <v>9</v>
      </c>
      <c r="H2" s="11" t="s">
        <v>9</v>
      </c>
    </row>
    <row r="3" spans="1:8" x14ac:dyDescent="0.25">
      <c r="A3" s="15" t="s">
        <v>12</v>
      </c>
      <c r="B3" s="3">
        <v>8104701.4700000007</v>
      </c>
      <c r="C3" s="4">
        <v>702</v>
      </c>
      <c r="D3" s="4">
        <v>678</v>
      </c>
      <c r="E3" s="4">
        <v>612</v>
      </c>
      <c r="F3" s="4">
        <v>456</v>
      </c>
      <c r="G3" s="4">
        <v>422</v>
      </c>
      <c r="H3" s="4">
        <v>393</v>
      </c>
    </row>
    <row r="4" spans="1:8" x14ac:dyDescent="0.25">
      <c r="A4" s="15" t="s">
        <v>13</v>
      </c>
      <c r="B4" s="12">
        <v>11874709.880000001</v>
      </c>
      <c r="C4" s="2">
        <v>905</v>
      </c>
      <c r="D4" s="2">
        <v>833</v>
      </c>
      <c r="E4" s="2">
        <v>694</v>
      </c>
      <c r="F4" s="2">
        <v>847</v>
      </c>
      <c r="G4" s="2">
        <v>753</v>
      </c>
      <c r="H4" s="2">
        <v>673</v>
      </c>
    </row>
    <row r="5" spans="1:8" x14ac:dyDescent="0.25">
      <c r="A5" s="15" t="s">
        <v>14</v>
      </c>
      <c r="B5" s="3">
        <v>10508314.83</v>
      </c>
      <c r="C5" s="3">
        <v>625</v>
      </c>
      <c r="D5" s="3">
        <v>560</v>
      </c>
      <c r="E5" s="3">
        <v>454</v>
      </c>
      <c r="F5" s="3">
        <v>692</v>
      </c>
      <c r="G5" s="3">
        <v>614</v>
      </c>
      <c r="H5" s="3">
        <v>546</v>
      </c>
    </row>
    <row r="6" spans="1:8" x14ac:dyDescent="0.25">
      <c r="A6" s="15" t="s">
        <v>15</v>
      </c>
      <c r="B6" s="12">
        <v>7361549.6999999993</v>
      </c>
      <c r="C6" s="2">
        <v>369</v>
      </c>
      <c r="D6" s="2">
        <v>316</v>
      </c>
      <c r="E6" s="2">
        <v>304</v>
      </c>
      <c r="F6" s="2">
        <v>663</v>
      </c>
      <c r="G6" s="2">
        <v>475</v>
      </c>
      <c r="H6" s="2">
        <v>433</v>
      </c>
    </row>
    <row r="7" spans="1:8" x14ac:dyDescent="0.25">
      <c r="A7" s="15" t="s">
        <v>16</v>
      </c>
      <c r="B7" s="12">
        <v>6023262.5</v>
      </c>
      <c r="C7" s="2">
        <v>334</v>
      </c>
      <c r="D7" s="2">
        <v>296</v>
      </c>
      <c r="E7" s="2">
        <v>283</v>
      </c>
      <c r="F7" s="2">
        <v>240</v>
      </c>
      <c r="G7" s="2">
        <v>232</v>
      </c>
      <c r="H7" s="2">
        <v>215</v>
      </c>
    </row>
    <row r="8" spans="1:8" x14ac:dyDescent="0.25">
      <c r="A8" s="15" t="s">
        <v>18</v>
      </c>
      <c r="B8" s="12">
        <v>10274651.629999999</v>
      </c>
      <c r="C8" s="2">
        <v>634</v>
      </c>
      <c r="D8" s="2">
        <v>381</v>
      </c>
      <c r="E8" s="2">
        <v>315</v>
      </c>
      <c r="F8" s="2">
        <v>214</v>
      </c>
      <c r="G8" s="2">
        <v>189</v>
      </c>
      <c r="H8" s="2">
        <v>167</v>
      </c>
    </row>
    <row r="9" spans="1:8" x14ac:dyDescent="0.25">
      <c r="A9" s="15" t="s">
        <v>31</v>
      </c>
      <c r="B9" s="12">
        <v>15659973.179999998</v>
      </c>
      <c r="C9" s="2">
        <v>618</v>
      </c>
      <c r="D9" s="2">
        <v>346</v>
      </c>
      <c r="E9" s="2">
        <v>232</v>
      </c>
      <c r="F9" s="2">
        <v>330</v>
      </c>
      <c r="G9" s="2">
        <v>170</v>
      </c>
      <c r="H9" s="2">
        <v>128</v>
      </c>
    </row>
    <row r="10" spans="1:8" x14ac:dyDescent="0.25">
      <c r="A10" s="15" t="s">
        <v>32</v>
      </c>
      <c r="B10" s="12">
        <v>10358986.42</v>
      </c>
      <c r="C10" s="2">
        <v>240</v>
      </c>
      <c r="D10" s="2">
        <v>73</v>
      </c>
      <c r="E10" s="2">
        <v>40</v>
      </c>
      <c r="F10" s="2">
        <v>80</v>
      </c>
      <c r="G10" s="2">
        <v>33</v>
      </c>
      <c r="H10" s="2">
        <v>17</v>
      </c>
    </row>
    <row r="11" spans="1:8" x14ac:dyDescent="0.25">
      <c r="A11" s="14" t="s">
        <v>2</v>
      </c>
      <c r="B11" s="13">
        <f>+SUM(B2:B10)</f>
        <v>83401122.50999999</v>
      </c>
      <c r="C11" s="13">
        <f t="shared" ref="C11:H11" si="0">+SUM(C2:C10)</f>
        <v>4828</v>
      </c>
      <c r="D11" s="13">
        <f t="shared" si="0"/>
        <v>3884</v>
      </c>
      <c r="E11" s="13">
        <f t="shared" si="0"/>
        <v>3335</v>
      </c>
      <c r="F11" s="13">
        <f t="shared" si="0"/>
        <v>3522</v>
      </c>
      <c r="G11" s="13">
        <f t="shared" si="0"/>
        <v>2888</v>
      </c>
      <c r="H11" s="13">
        <f t="shared" si="0"/>
        <v>2572</v>
      </c>
    </row>
    <row r="13" spans="1:8" x14ac:dyDescent="0.25">
      <c r="A13" s="10" t="s">
        <v>9</v>
      </c>
      <c r="B13" s="16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abSelected="1" zoomScale="85" zoomScaleNormal="85" workbookViewId="0">
      <selection activeCell="F26" sqref="F26"/>
    </sheetView>
  </sheetViews>
  <sheetFormatPr defaultRowHeight="15" x14ac:dyDescent="0.25"/>
  <cols>
    <col min="1" max="1" width="21.85546875" customWidth="1"/>
    <col min="2" max="2" width="17.42578125" customWidth="1"/>
    <col min="3" max="3" width="17" customWidth="1"/>
    <col min="4" max="4" width="14.85546875" customWidth="1"/>
    <col min="5" max="6" width="12.7109375" customWidth="1"/>
    <col min="7" max="7" width="14.140625" customWidth="1"/>
  </cols>
  <sheetData>
    <row r="1" spans="1:8" ht="66" customHeight="1" x14ac:dyDescent="0.25">
      <c r="A1" s="14" t="s">
        <v>17</v>
      </c>
      <c r="B1" s="7" t="s">
        <v>21</v>
      </c>
      <c r="C1" s="7" t="s">
        <v>30</v>
      </c>
      <c r="D1" s="7" t="s">
        <v>22</v>
      </c>
      <c r="E1" s="7" t="s">
        <v>0</v>
      </c>
      <c r="F1" s="7" t="s">
        <v>23</v>
      </c>
      <c r="G1" s="7" t="s">
        <v>1</v>
      </c>
    </row>
    <row r="2" spans="1:8" x14ac:dyDescent="0.25">
      <c r="A2" s="15" t="s">
        <v>11</v>
      </c>
      <c r="B2" s="3">
        <v>29569452.760000002</v>
      </c>
      <c r="C2" s="3">
        <v>29478639.030000005</v>
      </c>
      <c r="D2" s="3">
        <v>10069205.679999998</v>
      </c>
      <c r="E2" s="3">
        <v>68</v>
      </c>
      <c r="F2" s="3">
        <v>5</v>
      </c>
      <c r="G2" s="3">
        <v>63</v>
      </c>
    </row>
    <row r="3" spans="1:8" x14ac:dyDescent="0.25">
      <c r="A3" s="15" t="s">
        <v>12</v>
      </c>
      <c r="B3" s="3">
        <v>94296505.519999996</v>
      </c>
      <c r="C3" s="3">
        <v>93778754.779999986</v>
      </c>
      <c r="D3" s="3">
        <v>23823770.489999995</v>
      </c>
      <c r="E3" s="3">
        <v>146</v>
      </c>
      <c r="F3" s="3">
        <v>32</v>
      </c>
      <c r="G3" s="3">
        <v>114</v>
      </c>
      <c r="H3" s="18"/>
    </row>
    <row r="4" spans="1:8" x14ac:dyDescent="0.25">
      <c r="A4" s="15" t="s">
        <v>13</v>
      </c>
      <c r="B4" s="3">
        <v>114072113.45000002</v>
      </c>
      <c r="C4" s="3">
        <v>113710317.59000002</v>
      </c>
      <c r="D4" s="3">
        <v>22269104.48</v>
      </c>
      <c r="E4" s="3">
        <v>203</v>
      </c>
      <c r="F4" s="3">
        <v>27</v>
      </c>
      <c r="G4" s="3">
        <v>176</v>
      </c>
      <c r="H4" s="18"/>
    </row>
    <row r="5" spans="1:8" x14ac:dyDescent="0.25">
      <c r="A5" s="15" t="s">
        <v>14</v>
      </c>
      <c r="B5" s="3">
        <v>118259833.45</v>
      </c>
      <c r="C5" s="3">
        <v>116439553.39</v>
      </c>
      <c r="D5" s="3">
        <v>14510000.650000002</v>
      </c>
      <c r="E5" s="3">
        <v>181</v>
      </c>
      <c r="F5" s="3">
        <v>62</v>
      </c>
      <c r="G5" s="3">
        <v>119</v>
      </c>
      <c r="H5" s="18"/>
    </row>
    <row r="6" spans="1:8" x14ac:dyDescent="0.25">
      <c r="A6" s="15" t="s">
        <v>15</v>
      </c>
      <c r="B6" s="3">
        <v>109018391.62</v>
      </c>
      <c r="C6" s="3">
        <v>107764865.54000001</v>
      </c>
      <c r="D6" s="3">
        <v>13371856.790000001</v>
      </c>
      <c r="E6" s="3">
        <v>191</v>
      </c>
      <c r="F6" s="3">
        <v>59</v>
      </c>
      <c r="G6" s="3">
        <v>132</v>
      </c>
      <c r="H6" s="18"/>
    </row>
    <row r="7" spans="1:8" x14ac:dyDescent="0.25">
      <c r="A7" s="15" t="s">
        <v>16</v>
      </c>
      <c r="B7" s="3">
        <v>87350789.38000001</v>
      </c>
      <c r="C7" s="3">
        <v>87778787.939999998</v>
      </c>
      <c r="D7" s="3">
        <v>3623529.94</v>
      </c>
      <c r="E7" s="3">
        <v>130</v>
      </c>
      <c r="F7" s="3">
        <v>47</v>
      </c>
      <c r="G7" s="3">
        <v>83</v>
      </c>
      <c r="H7" s="18"/>
    </row>
    <row r="8" spans="1:8" x14ac:dyDescent="0.25">
      <c r="A8" s="15" t="s">
        <v>18</v>
      </c>
      <c r="B8" s="3">
        <v>205392046.75</v>
      </c>
      <c r="C8" s="3">
        <v>194549057.67000002</v>
      </c>
      <c r="D8" s="3">
        <v>22663186.640000001</v>
      </c>
      <c r="E8" s="3">
        <v>301</v>
      </c>
      <c r="F8" s="3">
        <v>188</v>
      </c>
      <c r="G8" s="3">
        <v>113</v>
      </c>
      <c r="H8" s="18"/>
    </row>
    <row r="9" spans="1:8" x14ac:dyDescent="0.25">
      <c r="A9" s="15" t="s">
        <v>31</v>
      </c>
      <c r="B9" s="3">
        <v>128276034.58</v>
      </c>
      <c r="C9" s="3">
        <v>125390143.59</v>
      </c>
      <c r="D9" s="3">
        <v>28245731.119999997</v>
      </c>
      <c r="E9" s="3">
        <v>136</v>
      </c>
      <c r="F9" s="3">
        <v>115</v>
      </c>
      <c r="G9" s="3">
        <v>21</v>
      </c>
      <c r="H9" s="18"/>
    </row>
    <row r="10" spans="1:8" x14ac:dyDescent="0.25">
      <c r="A10" s="15" t="s">
        <v>32</v>
      </c>
      <c r="B10" s="3">
        <v>82590171.420000002</v>
      </c>
      <c r="C10" s="3">
        <v>55172522.289999999</v>
      </c>
      <c r="D10" s="3">
        <v>2688077.4299999997</v>
      </c>
      <c r="E10" s="3">
        <v>74</v>
      </c>
      <c r="F10" s="3">
        <v>69</v>
      </c>
      <c r="G10" s="3">
        <v>5</v>
      </c>
      <c r="H10" s="18"/>
    </row>
    <row r="11" spans="1:8" x14ac:dyDescent="0.25">
      <c r="A11" s="14" t="s">
        <v>2</v>
      </c>
      <c r="B11" s="13">
        <f>SUM(B2:B10)</f>
        <v>968825338.93000007</v>
      </c>
      <c r="C11" s="13">
        <f t="shared" ref="C11:G11" si="0">SUM(C2:C10)</f>
        <v>924062641.82000005</v>
      </c>
      <c r="D11" s="13">
        <f t="shared" si="0"/>
        <v>141264463.22</v>
      </c>
      <c r="E11" s="13">
        <f t="shared" si="0"/>
        <v>1430</v>
      </c>
      <c r="F11" s="13">
        <f t="shared" si="0"/>
        <v>604</v>
      </c>
      <c r="G11" s="13">
        <f t="shared" si="0"/>
        <v>826</v>
      </c>
      <c r="H11" s="18"/>
    </row>
    <row r="13" spans="1:8" x14ac:dyDescent="0.25">
      <c r="A13" s="10"/>
      <c r="B13" s="19"/>
      <c r="C13" s="19"/>
      <c r="D13" s="19"/>
      <c r="E13" s="19"/>
      <c r="F13" s="19"/>
      <c r="G13" s="19"/>
    </row>
    <row r="14" spans="1:8" x14ac:dyDescent="0.25">
      <c r="C14" s="17"/>
    </row>
    <row r="15" spans="1:8" x14ac:dyDescent="0.25">
      <c r="C15" s="1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zoomScale="70" zoomScaleNormal="70" workbookViewId="0">
      <selection activeCell="E15" sqref="E15"/>
    </sheetView>
  </sheetViews>
  <sheetFormatPr defaultRowHeight="15" x14ac:dyDescent="0.25"/>
  <cols>
    <col min="1" max="1" width="23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50.1" customHeight="1" x14ac:dyDescent="0.25">
      <c r="A1" s="14" t="s">
        <v>17</v>
      </c>
      <c r="B1" s="1" t="s">
        <v>24</v>
      </c>
      <c r="C1" s="7" t="s">
        <v>25</v>
      </c>
      <c r="D1" s="7" t="s">
        <v>26</v>
      </c>
      <c r="E1" s="7" t="s">
        <v>3</v>
      </c>
      <c r="F1" s="1" t="s">
        <v>23</v>
      </c>
      <c r="G1" s="1" t="s">
        <v>27</v>
      </c>
    </row>
    <row r="2" spans="1:7" x14ac:dyDescent="0.25">
      <c r="A2" s="15" t="s">
        <v>11</v>
      </c>
      <c r="B2" s="3">
        <v>386726.29999999993</v>
      </c>
      <c r="C2" s="6">
        <v>386726.3</v>
      </c>
      <c r="D2" s="6">
        <v>386726.3</v>
      </c>
      <c r="E2" s="8">
        <v>11</v>
      </c>
      <c r="F2" s="4">
        <v>0</v>
      </c>
      <c r="G2" s="4">
        <v>11</v>
      </c>
    </row>
    <row r="3" spans="1:7" x14ac:dyDescent="0.25">
      <c r="A3" s="15" t="s">
        <v>12</v>
      </c>
      <c r="B3" s="3">
        <v>11995244.919999998</v>
      </c>
      <c r="C3" s="6">
        <v>9934306.9000000004</v>
      </c>
      <c r="D3" s="6">
        <v>9802576.9000000004</v>
      </c>
      <c r="E3" s="8">
        <v>450</v>
      </c>
      <c r="F3" s="4">
        <v>1</v>
      </c>
      <c r="G3" s="4">
        <v>446</v>
      </c>
    </row>
    <row r="4" spans="1:7" x14ac:dyDescent="0.25">
      <c r="A4" s="15" t="s">
        <v>13</v>
      </c>
      <c r="B4" s="3">
        <v>20673723</v>
      </c>
      <c r="C4" s="6">
        <v>18227080.810000002</v>
      </c>
      <c r="D4" s="6">
        <v>16944206.57</v>
      </c>
      <c r="E4" s="8">
        <v>729</v>
      </c>
      <c r="F4" s="4">
        <v>23</v>
      </c>
      <c r="G4" s="4">
        <v>705</v>
      </c>
    </row>
    <row r="5" spans="1:7" x14ac:dyDescent="0.25">
      <c r="A5" s="15" t="s">
        <v>14</v>
      </c>
      <c r="B5" s="3">
        <v>20763559.899999999</v>
      </c>
      <c r="C5" s="6">
        <v>17206744.319999997</v>
      </c>
      <c r="D5" s="6">
        <v>16760960.319999998</v>
      </c>
      <c r="E5" s="8">
        <v>676</v>
      </c>
      <c r="F5" s="4">
        <v>48</v>
      </c>
      <c r="G5" s="4">
        <v>627</v>
      </c>
    </row>
    <row r="6" spans="1:7" x14ac:dyDescent="0.25">
      <c r="A6" s="15" t="s">
        <v>15</v>
      </c>
      <c r="B6" s="3">
        <v>13098263.130000003</v>
      </c>
      <c r="C6" s="6">
        <v>11577355.49</v>
      </c>
      <c r="D6" s="6">
        <v>10578162.619999999</v>
      </c>
      <c r="E6" s="8">
        <v>450</v>
      </c>
      <c r="F6" s="4">
        <v>14</v>
      </c>
      <c r="G6" s="4">
        <v>412</v>
      </c>
    </row>
    <row r="7" spans="1:7" x14ac:dyDescent="0.25">
      <c r="A7" s="15" t="s">
        <v>16</v>
      </c>
      <c r="B7" s="3">
        <v>8437048.9800000004</v>
      </c>
      <c r="C7" s="6">
        <v>7915780.9400000004</v>
      </c>
      <c r="D7" s="6">
        <v>4684821.1500000004</v>
      </c>
      <c r="E7" s="8">
        <v>226</v>
      </c>
      <c r="F7" s="4">
        <v>11</v>
      </c>
      <c r="G7" s="4">
        <v>188</v>
      </c>
    </row>
    <row r="8" spans="1:7" x14ac:dyDescent="0.25">
      <c r="A8" s="15" t="s">
        <v>18</v>
      </c>
      <c r="B8" s="3">
        <v>17808246.91</v>
      </c>
      <c r="C8" s="6">
        <v>17413422.810000002</v>
      </c>
      <c r="D8" s="6">
        <v>8019578.8099999996</v>
      </c>
      <c r="E8" s="8">
        <v>629</v>
      </c>
      <c r="F8" s="4">
        <v>9</v>
      </c>
      <c r="G8" s="4">
        <v>300</v>
      </c>
    </row>
    <row r="9" spans="1:7" x14ac:dyDescent="0.25">
      <c r="A9" s="14" t="s">
        <v>2</v>
      </c>
      <c r="B9" s="13">
        <f>+SUM(B2:B8)</f>
        <v>93162813.140000001</v>
      </c>
      <c r="C9" s="13">
        <f t="shared" ref="C9:G9" si="0">+SUM(C2:C8)</f>
        <v>82661417.569999993</v>
      </c>
      <c r="D9" s="13">
        <f t="shared" si="0"/>
        <v>67177032.670000002</v>
      </c>
      <c r="E9" s="13">
        <f t="shared" si="0"/>
        <v>3171</v>
      </c>
      <c r="F9" s="13">
        <f t="shared" si="0"/>
        <v>106</v>
      </c>
      <c r="G9" s="13">
        <f t="shared" si="0"/>
        <v>2689</v>
      </c>
    </row>
    <row r="11" spans="1:7" x14ac:dyDescent="0.25">
      <c r="A11" s="9"/>
      <c r="B11" s="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zoomScaleNormal="100" workbookViewId="0">
      <selection activeCell="B28" sqref="B28"/>
    </sheetView>
  </sheetViews>
  <sheetFormatPr defaultRowHeight="15" x14ac:dyDescent="0.25"/>
  <cols>
    <col min="1" max="1" width="22.140625" customWidth="1"/>
    <col min="2" max="6" width="15.7109375" customWidth="1"/>
  </cols>
  <sheetData>
    <row r="1" spans="1:6" ht="61.5" customHeight="1" x14ac:dyDescent="0.25">
      <c r="A1" s="14" t="s">
        <v>17</v>
      </c>
      <c r="B1" s="1" t="s">
        <v>29</v>
      </c>
      <c r="C1" s="1" t="s">
        <v>28</v>
      </c>
      <c r="D1" s="1" t="s">
        <v>0</v>
      </c>
      <c r="E1" s="1" t="s">
        <v>4</v>
      </c>
      <c r="F1" s="1" t="s">
        <v>1</v>
      </c>
    </row>
    <row r="2" spans="1:6" x14ac:dyDescent="0.25">
      <c r="A2" s="15" t="s">
        <v>11</v>
      </c>
      <c r="B2" s="3">
        <v>2920345.55</v>
      </c>
      <c r="C2" s="6">
        <v>5998520</v>
      </c>
      <c r="D2" s="8">
        <v>5</v>
      </c>
      <c r="E2" s="8" t="s">
        <v>33</v>
      </c>
      <c r="F2" s="6">
        <v>5</v>
      </c>
    </row>
    <row r="3" spans="1:6" x14ac:dyDescent="0.25">
      <c r="A3" s="15" t="s">
        <v>12</v>
      </c>
      <c r="B3" s="3">
        <v>3501476.8099999996</v>
      </c>
      <c r="C3" s="3">
        <v>2974582.94</v>
      </c>
      <c r="D3" s="4">
        <v>9</v>
      </c>
      <c r="E3" s="4">
        <v>1</v>
      </c>
      <c r="F3" s="4">
        <v>8</v>
      </c>
    </row>
    <row r="4" spans="1:6" x14ac:dyDescent="0.25">
      <c r="A4" s="14" t="s">
        <v>2</v>
      </c>
      <c r="B4" s="13">
        <f>SUM(B2:B3)</f>
        <v>6421822.3599999994</v>
      </c>
      <c r="C4" s="13">
        <f t="shared" ref="C4:F4" si="0">SUM(C2:C3)</f>
        <v>8973102.9399999995</v>
      </c>
      <c r="D4" s="13">
        <f t="shared" si="0"/>
        <v>14</v>
      </c>
      <c r="E4" s="13">
        <f t="shared" si="0"/>
        <v>1</v>
      </c>
      <c r="F4" s="13">
        <f t="shared" si="0"/>
        <v>13</v>
      </c>
    </row>
    <row r="6" spans="1:6" x14ac:dyDescent="0.25">
      <c r="A6" s="10"/>
      <c r="B6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lettera_a</vt:lpstr>
      <vt:lpstr>lettera_b</vt:lpstr>
      <vt:lpstr>lettera_c</vt:lpstr>
      <vt:lpstr>lettera_d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chiaraconte</dc:creator>
  <cp:lastModifiedBy>Conte Chiara (Consulenti)</cp:lastModifiedBy>
  <dcterms:created xsi:type="dcterms:W3CDTF">2016-11-21T16:02:04Z</dcterms:created>
  <dcterms:modified xsi:type="dcterms:W3CDTF">2026-03-05T10:51:02Z</dcterms:modified>
</cp:coreProperties>
</file>