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"/>
    </mc:Choice>
  </mc:AlternateContent>
  <xr:revisionPtr revIDLastSave="0" documentId="13_ncr:1_{4BE7FD1F-F215-489C-8EC0-BA9320B2136E}" xr6:coauthVersionLast="36" xr6:coauthVersionMax="47" xr10:uidLastSave="{00000000-0000-0000-0000-000000000000}"/>
  <bookViews>
    <workbookView xWindow="-105" yWindow="-105" windowWidth="23250" windowHeight="12450" tabRatio="886" firstSheet="8" activeTab="16" xr2:uid="{00000000-000D-0000-FFFF-FFFF00000000}"/>
  </bookViews>
  <sheets>
    <sheet name="lettera_a_3907" sheetId="11" r:id="rId1"/>
    <sheet name="lettera_a_4007" sheetId="12" r:id="rId2"/>
    <sheet name="lettera_a_52" sheetId="13" r:id="rId3"/>
    <sheet name="lettera_a_171" sheetId="14" r:id="rId4"/>
    <sheet name="lettera_a_293" sheetId="15" r:id="rId5"/>
    <sheet name="lettera_a_344" sheetId="18" r:id="rId6"/>
    <sheet name="lettera_a_532" sheetId="21" r:id="rId7"/>
    <sheet name="lettera_a_780" sheetId="25" r:id="rId8"/>
    <sheet name="lettera_a_978" sheetId="27" r:id="rId9"/>
    <sheet name="lettera_b_3907" sheetId="2" r:id="rId10"/>
    <sheet name="lettera_b_4007" sheetId="4" r:id="rId11"/>
    <sheet name="lettera_b_52" sheetId="7" r:id="rId12"/>
    <sheet name="lettera_b_171" sheetId="9" r:id="rId13"/>
    <sheet name="lettera_b_293" sheetId="16" r:id="rId14"/>
    <sheet name="lettera_b_344" sheetId="19" r:id="rId15"/>
    <sheet name="lettera_b_532" sheetId="22" r:id="rId16"/>
    <sheet name="lettera_b_780" sheetId="26" r:id="rId17"/>
    <sheet name="lettera_b_978" sheetId="28" r:id="rId18"/>
    <sheet name="lettera_c_3907" sheetId="1" r:id="rId19"/>
    <sheet name="lettera_c_4007" sheetId="5" r:id="rId20"/>
    <sheet name="lettera_c_52" sheetId="8" r:id="rId21"/>
    <sheet name="lettera_c_171" sheetId="10" r:id="rId22"/>
    <sheet name="lettera_c_293" sheetId="17" r:id="rId23"/>
    <sheet name="lettera_c_344" sheetId="20" r:id="rId24"/>
    <sheet name="lettera_c_532" sheetId="24" r:id="rId25"/>
    <sheet name="lettera_d_3907" sheetId="3" r:id="rId26"/>
    <sheet name="lettera_d_4007" sheetId="6" r:id="rId27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" i="5" l="1"/>
  <c r="F18" i="28" l="1"/>
  <c r="F17" i="28"/>
  <c r="F16" i="28"/>
  <c r="F15" i="28"/>
  <c r="F14" i="28"/>
  <c r="F13" i="28"/>
  <c r="F12" i="28"/>
  <c r="F11" i="28"/>
  <c r="F10" i="28"/>
  <c r="F9" i="28"/>
  <c r="F8" i="28"/>
  <c r="F7" i="28"/>
  <c r="F6" i="28"/>
  <c r="F3" i="28"/>
  <c r="F2" i="28"/>
  <c r="F18" i="19" l="1"/>
  <c r="F17" i="19"/>
  <c r="F16" i="19"/>
  <c r="F15" i="19"/>
  <c r="F14" i="19"/>
  <c r="F13" i="19"/>
  <c r="F11" i="19"/>
  <c r="F10" i="19"/>
  <c r="F9" i="19"/>
  <c r="F8" i="19"/>
  <c r="F6" i="19"/>
  <c r="F5" i="19"/>
  <c r="F4" i="19"/>
  <c r="F3" i="19"/>
  <c r="F2" i="19"/>
  <c r="B19" i="12" l="1"/>
  <c r="G19" i="28" l="1"/>
  <c r="F19" i="28"/>
  <c r="E19" i="28"/>
  <c r="D19" i="28"/>
  <c r="C19" i="28"/>
  <c r="B19" i="28"/>
  <c r="E4" i="3" l="1"/>
  <c r="H19" i="27" l="1"/>
  <c r="G19" i="27"/>
  <c r="F19" i="27"/>
  <c r="E19" i="27"/>
  <c r="D19" i="27"/>
  <c r="C19" i="27"/>
  <c r="B19" i="27"/>
  <c r="G19" i="26" l="1"/>
  <c r="D19" i="12" l="1"/>
  <c r="E19" i="12"/>
  <c r="F19" i="12"/>
  <c r="G19" i="12"/>
  <c r="H19" i="12"/>
  <c r="F19" i="26" l="1"/>
  <c r="E19" i="26"/>
  <c r="D19" i="26"/>
  <c r="C19" i="26"/>
  <c r="B19" i="26"/>
  <c r="G19" i="25" l="1"/>
  <c r="F19" i="25"/>
  <c r="E19" i="25"/>
  <c r="D19" i="25"/>
  <c r="C19" i="25"/>
  <c r="B19" i="25"/>
  <c r="B3" i="1" l="1"/>
  <c r="B16" i="10" l="1"/>
  <c r="C19" i="4" l="1"/>
  <c r="G19" i="22" l="1"/>
  <c r="F19" i="22"/>
  <c r="E19" i="22"/>
  <c r="D19" i="22"/>
  <c r="C19" i="22"/>
  <c r="B19" i="22"/>
  <c r="G8" i="24" l="1"/>
  <c r="F8" i="24"/>
  <c r="E8" i="24"/>
  <c r="D8" i="24"/>
  <c r="C8" i="24"/>
  <c r="B8" i="24"/>
  <c r="G13" i="20" l="1"/>
  <c r="F13" i="20"/>
  <c r="E13" i="20"/>
  <c r="D13" i="20"/>
  <c r="C13" i="20"/>
  <c r="B13" i="20"/>
  <c r="H19" i="18" l="1"/>
  <c r="G19" i="18"/>
  <c r="F19" i="18"/>
  <c r="E19" i="18"/>
  <c r="D19" i="18"/>
  <c r="C19" i="18"/>
  <c r="B19" i="18"/>
  <c r="G19" i="16" l="1"/>
  <c r="F19" i="16"/>
  <c r="E19" i="16"/>
  <c r="D19" i="16"/>
  <c r="C19" i="16"/>
  <c r="B19" i="16"/>
  <c r="G13" i="17" l="1"/>
  <c r="F13" i="17"/>
  <c r="E13" i="17"/>
  <c r="D13" i="17"/>
  <c r="C13" i="17"/>
  <c r="B13" i="17"/>
  <c r="H19" i="15" l="1"/>
  <c r="G19" i="15"/>
  <c r="F19" i="15"/>
  <c r="E19" i="15"/>
  <c r="D19" i="15"/>
  <c r="C19" i="15"/>
  <c r="B19" i="15"/>
  <c r="G16" i="10" l="1"/>
  <c r="F16" i="10"/>
  <c r="E16" i="10"/>
  <c r="D16" i="10"/>
  <c r="C16" i="10"/>
  <c r="G19" i="9"/>
  <c r="F19" i="9"/>
  <c r="E19" i="9"/>
  <c r="D19" i="9"/>
  <c r="C19" i="9"/>
  <c r="B19" i="9"/>
  <c r="H19" i="14"/>
  <c r="G19" i="14"/>
  <c r="F19" i="14"/>
  <c r="E19" i="14"/>
  <c r="D19" i="14"/>
  <c r="C19" i="14"/>
  <c r="B19" i="14"/>
  <c r="B19" i="13" l="1"/>
  <c r="G16" i="5" l="1"/>
  <c r="F16" i="5"/>
  <c r="E16" i="5"/>
  <c r="D16" i="5"/>
  <c r="C16" i="5"/>
  <c r="G19" i="4" l="1"/>
  <c r="F19" i="4"/>
  <c r="E19" i="4"/>
  <c r="D19" i="4"/>
  <c r="B19" i="4"/>
  <c r="C19" i="12"/>
  <c r="F5" i="6" l="1"/>
  <c r="E5" i="6"/>
  <c r="D5" i="6"/>
  <c r="C5" i="6"/>
  <c r="B5" i="6"/>
  <c r="F4" i="3" l="1"/>
  <c r="D4" i="3"/>
  <c r="C4" i="3"/>
  <c r="B4" i="3"/>
  <c r="G16" i="8" l="1"/>
  <c r="F16" i="8"/>
  <c r="E16" i="8"/>
  <c r="D16" i="8"/>
  <c r="C16" i="8"/>
  <c r="B16" i="8"/>
  <c r="G19" i="2" l="1"/>
  <c r="F19" i="2"/>
  <c r="E19" i="2"/>
  <c r="G19" i="19" l="1"/>
  <c r="F19" i="19"/>
  <c r="E19" i="19"/>
  <c r="D19" i="19"/>
  <c r="C19" i="19"/>
  <c r="B19" i="19"/>
  <c r="G19" i="7" l="1"/>
  <c r="F19" i="7"/>
  <c r="E19" i="7"/>
  <c r="D19" i="7"/>
  <c r="C19" i="7"/>
  <c r="B19" i="7"/>
  <c r="D19" i="2" l="1"/>
  <c r="C19" i="2"/>
  <c r="B19" i="2"/>
  <c r="B19" i="21" l="1"/>
  <c r="C19" i="11" l="1"/>
  <c r="D19" i="11"/>
  <c r="E19" i="11"/>
  <c r="D19" i="21" l="1"/>
  <c r="E19" i="21"/>
  <c r="F19" i="21"/>
  <c r="G19" i="21"/>
  <c r="H19" i="21"/>
  <c r="C19" i="21"/>
  <c r="D19" i="13" l="1"/>
  <c r="E19" i="13"/>
  <c r="F19" i="13"/>
  <c r="G19" i="13"/>
  <c r="H19" i="13"/>
  <c r="C19" i="13"/>
  <c r="H19" i="25"/>
</calcChain>
</file>

<file path=xl/sharedStrings.xml><?xml version="1.0" encoding="utf-8"?>
<sst xmlns="http://schemas.openxmlformats.org/spreadsheetml/2006/main" count="896" uniqueCount="55">
  <si>
    <t>Regione</t>
  </si>
  <si>
    <t>Interventi finanziati</t>
  </si>
  <si>
    <t>Interventi conclusi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</si>
  <si>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</si>
  <si>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</si>
  <si>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</si>
  <si>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</si>
  <si>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</si>
  <si>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</si>
  <si>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</si>
  <si>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</si>
  <si>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</si>
  <si>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</si>
  <si>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</si>
  <si>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</si>
  <si>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</si>
  <si>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</si>
  <si>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</si>
  <si>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</si>
  <si>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</si>
  <si>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</si>
  <si>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Richieste finanziabili</t>
  </si>
  <si>
    <t>REGIONE</t>
  </si>
  <si>
    <t>** Dato non pervenuto</t>
  </si>
  <si>
    <t>Interventi in corso</t>
  </si>
  <si>
    <t>**</t>
  </si>
  <si>
    <t>*</t>
  </si>
  <si>
    <t>#</t>
  </si>
  <si>
    <t>Studi MS previsti</t>
  </si>
  <si>
    <t>Studi MS consegnati</t>
  </si>
  <si>
    <t>Studi MS validati</t>
  </si>
  <si>
    <t>Studi CLE previsti</t>
  </si>
  <si>
    <t>Studi CLE consegnati</t>
  </si>
  <si>
    <t>Studi CLE validati</t>
  </si>
  <si>
    <t>n</t>
  </si>
  <si>
    <t>CLE non prevista</t>
  </si>
  <si>
    <t>Ha impegnato i fondi dell’Opcm 4007 insieme ai fondi dell’Ocdpc 52</t>
  </si>
  <si>
    <t>Ha impegnato i fondi dell’Ocdpc 52 insieme ai fondi dell’Ocdpc 171</t>
  </si>
  <si>
    <t>In corso di definizione</t>
  </si>
  <si>
    <t>Ha impegnato i fondi dell’Ocdpc 171 insieme ai fondi dell’Ocdpc 293</t>
  </si>
  <si>
    <t>Ha impegnato i fondi dell’Ocdpc 293 insieme ai fondi dell’Ocdpc 344</t>
  </si>
  <si>
    <t>Ha impegnato i fondi dell’Ocdpc 344 insieme ai fondi dell’Ocdpc 532</t>
  </si>
  <si>
    <t>Risorse 
destinate</t>
  </si>
  <si>
    <t>Importo 
cofinanziato</t>
  </si>
  <si>
    <t>Interventi 
in corso</t>
  </si>
  <si>
    <t>Risorse destinate</t>
  </si>
  <si>
    <t>Importo 
richieste finanziabili</t>
  </si>
  <si>
    <t>Importo 
erogato</t>
  </si>
  <si>
    <t>Interventi 
conclusi</t>
  </si>
  <si>
    <t>Importo cofinanziato</t>
  </si>
  <si>
    <t>Importo
interventi 
(al netto delle economie)</t>
  </si>
  <si>
    <t>Importo 
interventi finale 
(al netto delle economie)</t>
  </si>
  <si>
    <t>Ha impegnato i fondi dell’Opcm 3907 insieme ai fondi dell’Opcm 4007 </t>
  </si>
  <si>
    <t>Dato non pervenuto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</si>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</sst>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Wingdings"/>
      <charset val="2"/>
    </font>
    <font>
      <sz val="11"/>
      <color theme="1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5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/>
    </xf>
    <xf numFmtId="166" fontId="2" fillId="0" borderId="1" xfId="1" applyNumberFormat="1" applyFont="1" applyFill="1" applyBorder="1" applyAlignment="1">
      <alignment horizontal="right" vertical="center" wrapText="1"/>
    </xf>
    <xf numFmtId="0" fontId="4" fillId="0" borderId="0" xfId="0" applyFont="1"/>
    <xf numFmtId="166" fontId="1" fillId="0" borderId="1" xfId="1" applyNumberFormat="1" applyFont="1" applyFill="1" applyBorder="1" applyAlignment="1">
      <alignment horizontal="right" vertical="center" wrapText="1"/>
    </xf>
    <xf numFmtId="166" fontId="2" fillId="0" borderId="1" xfId="1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3" fontId="1" fillId="2" borderId="1" xfId="0" applyNumberFormat="1" applyFont="1" applyFill="1" applyBorder="1" applyAlignment="1">
      <alignment horizontal="right" vertical="center" wrapText="1"/>
    </xf>
    <xf numFmtId="166" fontId="1" fillId="0" borderId="1" xfId="1" applyNumberFormat="1" applyFont="1" applyBorder="1" applyAlignment="1">
      <alignment horizontal="right" vertical="center" wrapText="1"/>
    </xf>
    <xf numFmtId="3" fontId="0" fillId="0" borderId="0" xfId="0" applyNumberFormat="1"/>
    <xf numFmtId="3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 wrapText="1"/>
    </xf>
    <xf numFmtId="0" fontId="2" fillId="0" borderId="1" xfId="0" applyFont="1" applyBorder="1"/>
    <xf numFmtId="0" fontId="6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3" fontId="1" fillId="0" borderId="3" xfId="0" applyNumberFormat="1" applyFont="1" applyBorder="1" applyAlignment="1">
      <alignment horizontal="right" vertical="center"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166" fontId="2" fillId="0" borderId="1" xfId="0" applyNumberFormat="1" applyFont="1" applyBorder="1" applyAlignment="1">
      <alignment horizontal="right" vertical="center" wrapText="1"/>
    </xf>
    <xf numFmtId="166" fontId="1" fillId="0" borderId="1" xfId="0" applyNumberFormat="1" applyFont="1" applyBorder="1" applyAlignment="1">
      <alignment horizontal="right" vertical="center" wrapText="1"/>
    </xf>
  </cellXfs>
  <cellStyles count="4">
    <cellStyle name="Migliaia" xfId="1" builtinId="3"/>
    <cellStyle name="Migliaia 2" xfId="3" xr:uid="{95375261-7977-4B33-9EF2-E4E6A461CAF7}"/>
    <cellStyle name="Normale" xfId="0" builtinId="0"/>
    <cellStyle name="Valuta 2" xfId="2" xr:uid="{00000000-0005-0000-0000-000002000000}"/>
  </cellStyles>
  <dxfs count="0"/>
  <tableStyles count="0" defaultTableStyle="TableStyleMedium2" defaultPivotStyle="PivotStyleLight16"/>
  <colors>
    <mruColors>
      <color rgb="FFFFFFCC"/>
      <color rgb="FFD99694"/>
      <color rgb="FF953735"/>
      <color rgb="FF3185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1859C"/>
  </sheetPr>
  <dimension ref="A1:E21"/>
  <sheetViews>
    <sheetView zoomScaleNormal="100" workbookViewId="0">
      <selection activeCell="B2" sqref="B2:E18"/>
    </sheetView>
  </sheetViews>
  <sheetFormatPr defaultColWidth="8.7109375" defaultRowHeight="15" x14ac:dyDescent="0.25"/>
  <cols>
    <col min="1" max="1" width="22" customWidth="1"/>
    <col min="2" max="2" width="16.28515625" customWidth="1"/>
    <col min="3" max="3" width="14.85546875" customWidth="1"/>
    <col min="4" max="4" width="14" customWidth="1"/>
    <col min="5" max="5" width="13.85546875" customWidth="1"/>
  </cols>
  <sheetData>
    <row r="1" spans="1:5" ht="30" customHeight="1" x14ac:dyDescent="0.25">
      <c r="A1" s="1" t="s">
        <v>22</v>
      </c>
      <c r="B1" s="18" t="s">
        <v>42</v>
      </c>
      <c r="C1" s="2" t="s">
        <v>28</v>
      </c>
      <c r="D1" s="2" t="s">
        <v>29</v>
      </c>
      <c r="E1" s="2" t="s">
        <v>30</v>
      </c>
    </row>
    <row r="2" spans="1:5" x14ac:dyDescent="0.25">
      <c r="A2" s="6" t="s">
        <v>3</v>
      </c>
      <c r="B2" s="7">
        <v>321579.27</v>
      </c>
      <c r="C2" s="8">
        <v>47</v>
      </c>
      <c r="D2" s="7">
        <v>47</v>
      </c>
      <c r="E2" s="7">
        <v>47</v>
      </c>
    </row>
    <row r="3" spans="1:5" ht="15" customHeight="1" x14ac:dyDescent="0.25">
      <c r="A3" s="6" t="s">
        <v>4</v>
      </c>
      <c r="B3" s="7">
        <v>282000</v>
      </c>
      <c r="C3" s="8">
        <v>28</v>
      </c>
      <c r="D3" s="7">
        <v>28</v>
      </c>
      <c r="E3" s="7">
        <v>28</v>
      </c>
    </row>
    <row r="4" spans="1:5" x14ac:dyDescent="0.25">
      <c r="A4" s="6" t="s">
        <v>5</v>
      </c>
      <c r="B4" s="7">
        <v>329665.7</v>
      </c>
      <c r="C4" s="8">
        <v>49</v>
      </c>
      <c r="D4" s="7">
        <v>49</v>
      </c>
      <c r="E4" s="7">
        <v>49</v>
      </c>
    </row>
    <row r="5" spans="1:5" x14ac:dyDescent="0.25">
      <c r="A5" s="6" t="s">
        <v>6</v>
      </c>
      <c r="B5" s="7">
        <v>259999.99999999997</v>
      </c>
      <c r="C5" s="8">
        <v>34</v>
      </c>
      <c r="D5" s="7">
        <v>34</v>
      </c>
      <c r="E5" s="7">
        <v>34</v>
      </c>
    </row>
    <row r="6" spans="1:5" x14ac:dyDescent="0.25">
      <c r="A6" s="6" t="s">
        <v>7</v>
      </c>
      <c r="B6" s="7">
        <v>205003.08</v>
      </c>
      <c r="C6" s="8">
        <v>39</v>
      </c>
      <c r="D6" s="7">
        <v>39</v>
      </c>
      <c r="E6" s="7">
        <v>39</v>
      </c>
    </row>
    <row r="7" spans="1:5" x14ac:dyDescent="0.25">
      <c r="A7" s="6" t="s">
        <v>8</v>
      </c>
      <c r="B7" s="22" t="s">
        <v>27</v>
      </c>
      <c r="C7" s="22" t="s">
        <v>27</v>
      </c>
      <c r="D7" s="22" t="s">
        <v>27</v>
      </c>
      <c r="E7" s="22" t="s">
        <v>27</v>
      </c>
    </row>
    <row r="8" spans="1:5" x14ac:dyDescent="0.25">
      <c r="A8" s="6" t="s">
        <v>9</v>
      </c>
      <c r="B8" s="7">
        <v>128000</v>
      </c>
      <c r="C8" s="8">
        <v>15</v>
      </c>
      <c r="D8" s="7">
        <v>15</v>
      </c>
      <c r="E8" s="7">
        <v>15</v>
      </c>
    </row>
    <row r="9" spans="1:5" x14ac:dyDescent="0.25">
      <c r="A9" s="6" t="s">
        <v>10</v>
      </c>
      <c r="B9" s="7">
        <v>56209.2</v>
      </c>
      <c r="C9" s="8">
        <v>10</v>
      </c>
      <c r="D9" s="7">
        <v>10</v>
      </c>
      <c r="E9" s="7">
        <v>10</v>
      </c>
    </row>
    <row r="10" spans="1:5" x14ac:dyDescent="0.25">
      <c r="A10" s="6" t="s">
        <v>11</v>
      </c>
      <c r="B10" s="7">
        <v>32465.66</v>
      </c>
      <c r="C10" s="8">
        <v>5</v>
      </c>
      <c r="D10" s="7">
        <v>5</v>
      </c>
      <c r="E10" s="7">
        <v>5</v>
      </c>
    </row>
    <row r="11" spans="1:5" x14ac:dyDescent="0.25">
      <c r="A11" s="6" t="s">
        <v>12</v>
      </c>
      <c r="B11" s="7">
        <v>162030.57</v>
      </c>
      <c r="C11" s="8">
        <v>18</v>
      </c>
      <c r="D11" s="7">
        <v>18</v>
      </c>
      <c r="E11" s="7">
        <v>18</v>
      </c>
    </row>
    <row r="12" spans="1:5" x14ac:dyDescent="0.25">
      <c r="A12" s="6" t="s">
        <v>13</v>
      </c>
      <c r="B12" s="7">
        <v>282000</v>
      </c>
      <c r="C12" s="8">
        <v>32</v>
      </c>
      <c r="D12" s="7">
        <v>32</v>
      </c>
      <c r="E12" s="7">
        <v>32</v>
      </c>
    </row>
    <row r="13" spans="1:5" x14ac:dyDescent="0.25">
      <c r="A13" s="6" t="s">
        <v>14</v>
      </c>
      <c r="B13" s="7">
        <v>35954.639999999999</v>
      </c>
      <c r="C13" s="8">
        <v>4</v>
      </c>
      <c r="D13" s="7">
        <v>4</v>
      </c>
      <c r="E13" s="7">
        <v>4</v>
      </c>
    </row>
    <row r="14" spans="1:5" x14ac:dyDescent="0.25">
      <c r="A14" s="6" t="s">
        <v>15</v>
      </c>
      <c r="B14" s="7">
        <v>180364.98</v>
      </c>
      <c r="C14" s="8">
        <v>20</v>
      </c>
      <c r="D14" s="7">
        <v>20</v>
      </c>
      <c r="E14" s="7">
        <v>20</v>
      </c>
    </row>
    <row r="15" spans="1:5" x14ac:dyDescent="0.25">
      <c r="A15" s="6" t="s">
        <v>16</v>
      </c>
      <c r="B15" s="7">
        <v>567237.14</v>
      </c>
      <c r="C15" s="8">
        <v>58</v>
      </c>
      <c r="D15" s="7">
        <v>58</v>
      </c>
      <c r="E15" s="7">
        <v>58</v>
      </c>
    </row>
    <row r="16" spans="1:5" x14ac:dyDescent="0.25">
      <c r="A16" s="6" t="s">
        <v>17</v>
      </c>
      <c r="B16" s="7">
        <v>130000</v>
      </c>
      <c r="C16" s="8">
        <v>16</v>
      </c>
      <c r="D16" s="7">
        <v>16</v>
      </c>
      <c r="E16" s="7">
        <v>16</v>
      </c>
    </row>
    <row r="17" spans="1:5" x14ac:dyDescent="0.25">
      <c r="A17" s="6" t="s">
        <v>18</v>
      </c>
      <c r="B17" s="7">
        <v>152485.65</v>
      </c>
      <c r="C17" s="8">
        <v>14</v>
      </c>
      <c r="D17" s="7">
        <v>14</v>
      </c>
      <c r="E17" s="7">
        <v>14</v>
      </c>
    </row>
    <row r="18" spans="1:5" x14ac:dyDescent="0.25">
      <c r="A18" s="6" t="s">
        <v>19</v>
      </c>
      <c r="B18" s="7">
        <v>109977.01</v>
      </c>
      <c r="C18" s="8">
        <v>12</v>
      </c>
      <c r="D18" s="7">
        <v>12</v>
      </c>
      <c r="E18" s="7">
        <v>12</v>
      </c>
    </row>
    <row r="19" spans="1:5" x14ac:dyDescent="0.25">
      <c r="A19" s="1" t="s">
        <v>20</v>
      </c>
      <c r="B19" s="9">
        <v>3234972.9</v>
      </c>
      <c r="C19" s="9">
        <f>+SUM(C2:C18)</f>
        <v>401</v>
      </c>
      <c r="D19" s="9">
        <f>+SUM(D2:D18)</f>
        <v>401</v>
      </c>
      <c r="E19" s="9">
        <f>+SUM(E2:E18)</f>
        <v>401</v>
      </c>
    </row>
    <row r="20" spans="1:5" x14ac:dyDescent="0.25">
      <c r="B20" s="21"/>
      <c r="C20" s="21"/>
      <c r="D20" s="21"/>
      <c r="E20" s="21"/>
    </row>
    <row r="21" spans="1:5" x14ac:dyDescent="0.25">
      <c r="A21" s="33" t="s">
        <v>27</v>
      </c>
      <c r="B21" s="32" t="s">
        <v>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31859C"/>
  </sheetPr>
  <dimension ref="A1:H22"/>
  <sheetViews>
    <sheetView zoomScale="85" zoomScaleNormal="85" workbookViewId="0">
      <selection activeCell="C2" sqref="C2:H18"/>
    </sheetView>
  </sheetViews>
  <sheetFormatPr defaultColWidth="20.42578125" defaultRowHeight="15" x14ac:dyDescent="0.25"/>
  <cols>
    <col min="1" max="1" width="24.42578125" customWidth="1"/>
    <col min="2" max="2" width="15.42578125" customWidth="1"/>
    <col min="3" max="8" width="12.7109375" customWidth="1"/>
  </cols>
  <sheetData>
    <row r="1" spans="1:8" ht="30" customHeight="1" x14ac:dyDescent="0.25">
      <c r="A1" s="1" t="s">
        <v>22</v>
      </c>
      <c r="B1" s="2" t="s">
        <v>45</v>
      </c>
      <c r="C1" s="2" t="s">
        <v>28</v>
      </c>
      <c r="D1" s="2" t="s">
        <v>29</v>
      </c>
      <c r="E1" s="2" t="s">
        <v>30</v>
      </c>
      <c r="F1" s="2" t="s">
        <v>31</v>
      </c>
      <c r="G1" s="2" t="s">
        <v>32</v>
      </c>
      <c r="H1" s="2" t="s">
        <v>33</v>
      </c>
    </row>
    <row r="2" spans="1:8" x14ac:dyDescent="0.25">
      <c r="A2" s="6" t="s">
        <v>3</v>
      </c>
      <c r="B2" s="26">
        <v>600000</v>
      </c>
      <c r="C2" s="27">
        <v>75</v>
      </c>
      <c r="D2" s="27">
        <v>72</v>
      </c>
      <c r="E2" s="27">
        <v>54</v>
      </c>
      <c r="F2" s="28" t="s">
        <v>34</v>
      </c>
      <c r="G2" s="28" t="s">
        <v>34</v>
      </c>
      <c r="H2" s="28" t="s">
        <v>34</v>
      </c>
    </row>
    <row r="3" spans="1:8" x14ac:dyDescent="0.25">
      <c r="A3" s="6" t="s">
        <v>4</v>
      </c>
      <c r="B3" s="26">
        <v>596000</v>
      </c>
      <c r="C3" s="27">
        <v>39</v>
      </c>
      <c r="D3" s="27">
        <v>39</v>
      </c>
      <c r="E3" s="27">
        <v>39</v>
      </c>
      <c r="F3" s="27">
        <v>39</v>
      </c>
      <c r="G3" s="27">
        <v>39</v>
      </c>
      <c r="H3" s="27">
        <v>39</v>
      </c>
    </row>
    <row r="4" spans="1:8" x14ac:dyDescent="0.25">
      <c r="A4" s="6" t="s">
        <v>5</v>
      </c>
      <c r="B4" s="26">
        <v>1387202.06</v>
      </c>
      <c r="C4" s="27">
        <v>114</v>
      </c>
      <c r="D4" s="27">
        <v>104</v>
      </c>
      <c r="E4" s="27">
        <v>89</v>
      </c>
      <c r="F4" s="27">
        <v>114</v>
      </c>
      <c r="G4" s="27">
        <v>94</v>
      </c>
      <c r="H4" s="27">
        <v>89</v>
      </c>
    </row>
    <row r="5" spans="1:8" x14ac:dyDescent="0.25">
      <c r="A5" s="6" t="s">
        <v>6</v>
      </c>
      <c r="B5" s="26">
        <v>1276900.26</v>
      </c>
      <c r="C5" s="27">
        <v>97</v>
      </c>
      <c r="D5" s="27">
        <v>95</v>
      </c>
      <c r="E5" s="27">
        <v>76</v>
      </c>
      <c r="F5" s="27">
        <v>95</v>
      </c>
      <c r="G5" s="27">
        <v>93</v>
      </c>
      <c r="H5" s="27">
        <v>75</v>
      </c>
    </row>
    <row r="6" spans="1:8" x14ac:dyDescent="0.25">
      <c r="A6" s="6" t="s">
        <v>7</v>
      </c>
      <c r="B6" s="26">
        <v>604801</v>
      </c>
      <c r="C6" s="27">
        <v>76</v>
      </c>
      <c r="D6" s="27">
        <v>76</v>
      </c>
      <c r="E6" s="27">
        <v>76</v>
      </c>
      <c r="F6" s="27">
        <v>32</v>
      </c>
      <c r="G6" s="27">
        <v>32</v>
      </c>
      <c r="H6" s="27">
        <v>32</v>
      </c>
    </row>
    <row r="7" spans="1:8" ht="15" customHeight="1" x14ac:dyDescent="0.25">
      <c r="A7" s="6" t="s">
        <v>8</v>
      </c>
      <c r="B7" s="26">
        <v>515999.99999999994</v>
      </c>
      <c r="C7" s="27">
        <v>62</v>
      </c>
      <c r="D7" s="27">
        <v>62</v>
      </c>
      <c r="E7" s="27">
        <v>62</v>
      </c>
      <c r="F7" s="28" t="s">
        <v>34</v>
      </c>
      <c r="G7" s="28" t="s">
        <v>34</v>
      </c>
      <c r="H7" s="28" t="s">
        <v>34</v>
      </c>
    </row>
    <row r="8" spans="1:8" x14ac:dyDescent="0.25">
      <c r="A8" s="6" t="s">
        <v>9</v>
      </c>
      <c r="B8" s="26">
        <v>471300</v>
      </c>
      <c r="C8" s="27">
        <v>41</v>
      </c>
      <c r="D8" s="27">
        <v>41</v>
      </c>
      <c r="E8" s="27">
        <v>41</v>
      </c>
      <c r="F8" s="27">
        <v>16</v>
      </c>
      <c r="G8" s="27">
        <v>16</v>
      </c>
      <c r="H8" s="27">
        <v>16</v>
      </c>
    </row>
    <row r="9" spans="1:8" x14ac:dyDescent="0.25">
      <c r="A9" s="6" t="s">
        <v>10</v>
      </c>
      <c r="B9" s="26">
        <v>106428.31</v>
      </c>
      <c r="C9" s="27">
        <v>15</v>
      </c>
      <c r="D9" s="27">
        <v>15</v>
      </c>
      <c r="E9" s="27">
        <v>8</v>
      </c>
      <c r="F9" s="27">
        <v>1</v>
      </c>
      <c r="G9" s="27">
        <v>1</v>
      </c>
      <c r="H9" s="27">
        <v>1</v>
      </c>
    </row>
    <row r="10" spans="1:8" x14ac:dyDescent="0.25">
      <c r="A10" s="6" t="s">
        <v>11</v>
      </c>
      <c r="B10" s="26">
        <v>99595.83</v>
      </c>
      <c r="C10" s="27">
        <v>9</v>
      </c>
      <c r="D10" s="27">
        <v>9</v>
      </c>
      <c r="E10" s="27">
        <v>9</v>
      </c>
      <c r="F10" s="27">
        <v>8</v>
      </c>
      <c r="G10" s="27">
        <v>8</v>
      </c>
      <c r="H10" s="27">
        <v>8</v>
      </c>
    </row>
    <row r="11" spans="1:8" x14ac:dyDescent="0.25">
      <c r="A11" s="6" t="s">
        <v>12</v>
      </c>
      <c r="B11" s="26">
        <v>461916.69</v>
      </c>
      <c r="C11" s="27">
        <v>28</v>
      </c>
      <c r="D11" s="27">
        <v>28</v>
      </c>
      <c r="E11" s="27">
        <v>28</v>
      </c>
      <c r="F11" s="27">
        <v>11</v>
      </c>
      <c r="G11" s="27">
        <v>11</v>
      </c>
      <c r="H11" s="27">
        <v>11</v>
      </c>
    </row>
    <row r="12" spans="1:8" x14ac:dyDescent="0.25">
      <c r="A12" s="6" t="s">
        <v>13</v>
      </c>
      <c r="B12" s="26">
        <v>268800</v>
      </c>
      <c r="C12" s="27">
        <v>20</v>
      </c>
      <c r="D12" s="27">
        <v>20</v>
      </c>
      <c r="E12" s="27">
        <v>20</v>
      </c>
      <c r="F12" s="28" t="s">
        <v>34</v>
      </c>
      <c r="G12" s="28" t="s">
        <v>34</v>
      </c>
      <c r="H12" s="28" t="s">
        <v>34</v>
      </c>
    </row>
    <row r="13" spans="1:8" x14ac:dyDescent="0.25">
      <c r="A13" s="6" t="s">
        <v>14</v>
      </c>
      <c r="B13" s="26">
        <v>79792.399999999994</v>
      </c>
      <c r="C13" s="27">
        <v>6</v>
      </c>
      <c r="D13" s="27">
        <v>6</v>
      </c>
      <c r="E13" s="27">
        <v>6</v>
      </c>
      <c r="F13" s="27">
        <v>6</v>
      </c>
      <c r="G13" s="27">
        <v>6</v>
      </c>
      <c r="H13" s="27">
        <v>6</v>
      </c>
    </row>
    <row r="14" spans="1:8" x14ac:dyDescent="0.25">
      <c r="A14" s="6" t="s">
        <v>15</v>
      </c>
      <c r="B14" s="26">
        <v>443397.2</v>
      </c>
      <c r="C14" s="27">
        <v>34</v>
      </c>
      <c r="D14" s="29">
        <v>25</v>
      </c>
      <c r="E14" s="29">
        <v>18</v>
      </c>
      <c r="F14" s="27">
        <v>54</v>
      </c>
      <c r="G14" s="27">
        <v>42</v>
      </c>
      <c r="H14" s="27">
        <v>37</v>
      </c>
    </row>
    <row r="15" spans="1:8" x14ac:dyDescent="0.25">
      <c r="A15" s="6" t="s">
        <v>16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</row>
    <row r="16" spans="1:8" x14ac:dyDescent="0.25">
      <c r="A16" s="6" t="s">
        <v>17</v>
      </c>
      <c r="B16" s="26">
        <v>387000</v>
      </c>
      <c r="C16" s="27">
        <v>28</v>
      </c>
      <c r="D16" s="27">
        <v>28</v>
      </c>
      <c r="E16" s="27">
        <v>28</v>
      </c>
      <c r="F16" s="27">
        <v>26</v>
      </c>
      <c r="G16" s="27">
        <v>26</v>
      </c>
      <c r="H16" s="27">
        <v>26</v>
      </c>
    </row>
    <row r="17" spans="1:8" x14ac:dyDescent="0.25">
      <c r="A17" s="6" t="s">
        <v>18</v>
      </c>
      <c r="B17" s="26">
        <v>463971.31</v>
      </c>
      <c r="C17" s="27">
        <v>32</v>
      </c>
      <c r="D17" s="27">
        <v>32</v>
      </c>
      <c r="E17" s="27">
        <v>32</v>
      </c>
      <c r="F17" s="27">
        <v>32</v>
      </c>
      <c r="G17" s="27">
        <v>32</v>
      </c>
      <c r="H17" s="27">
        <v>31</v>
      </c>
    </row>
    <row r="18" spans="1:8" x14ac:dyDescent="0.25">
      <c r="A18" s="6" t="s">
        <v>19</v>
      </c>
      <c r="B18" s="26">
        <v>341596.41</v>
      </c>
      <c r="C18" s="27">
        <v>26</v>
      </c>
      <c r="D18" s="27">
        <v>26</v>
      </c>
      <c r="E18" s="27">
        <v>26</v>
      </c>
      <c r="F18" s="27">
        <v>22</v>
      </c>
      <c r="G18" s="27">
        <v>22</v>
      </c>
      <c r="H18" s="27">
        <v>22</v>
      </c>
    </row>
    <row r="19" spans="1:8" x14ac:dyDescent="0.25">
      <c r="A19" s="1" t="s">
        <v>20</v>
      </c>
      <c r="B19" s="30">
        <f>SUM(B2:B18)</f>
        <v>8104701.4700000007</v>
      </c>
      <c r="C19" s="30">
        <f t="shared" ref="C19:H19" si="0">SUM(C2:C18)</f>
        <v>702</v>
      </c>
      <c r="D19" s="30">
        <f t="shared" si="0"/>
        <v>678</v>
      </c>
      <c r="E19" s="30">
        <f t="shared" si="0"/>
        <v>612</v>
      </c>
      <c r="F19" s="30">
        <f t="shared" si="0"/>
        <v>456</v>
      </c>
      <c r="G19" s="30">
        <f t="shared" si="0"/>
        <v>422</v>
      </c>
      <c r="H19" s="9">
        <f t="shared" si="0"/>
        <v>393</v>
      </c>
    </row>
    <row r="20" spans="1:8" x14ac:dyDescent="0.25">
      <c r="A20" s="31"/>
      <c r="B20" s="31"/>
      <c r="C20" s="31"/>
      <c r="D20" s="31"/>
      <c r="E20" s="31"/>
      <c r="F20" s="31"/>
      <c r="G20" s="31"/>
      <c r="H20" s="31"/>
    </row>
    <row r="21" spans="1:8" x14ac:dyDescent="0.25">
      <c r="A21" s="11" t="s">
        <v>34</v>
      </c>
      <c r="B21" s="32" t="s">
        <v>35</v>
      </c>
      <c r="C21" s="31"/>
      <c r="D21" s="31"/>
      <c r="E21" s="31"/>
      <c r="F21" s="31"/>
      <c r="G21" s="31"/>
      <c r="H21" s="31"/>
    </row>
    <row r="22" spans="1:8" x14ac:dyDescent="0.25">
      <c r="A22" s="17"/>
      <c r="B22" s="3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31859C"/>
  </sheetPr>
  <dimension ref="A1:H21"/>
  <sheetViews>
    <sheetView zoomScale="85" zoomScaleNormal="85" workbookViewId="0">
      <selection activeCell="B2" sqref="B2:H18"/>
    </sheetView>
  </sheetViews>
  <sheetFormatPr defaultColWidth="8.7109375" defaultRowHeight="15" x14ac:dyDescent="0.25"/>
  <cols>
    <col min="1" max="1" width="22.42578125" bestFit="1" customWidth="1"/>
    <col min="2" max="2" width="16.7109375" customWidth="1"/>
    <col min="3" max="8" width="12.7109375" customWidth="1"/>
  </cols>
  <sheetData>
    <row r="1" spans="1:8" ht="30" customHeight="1" x14ac:dyDescent="0.25">
      <c r="A1" s="1" t="s">
        <v>22</v>
      </c>
      <c r="B1" s="18" t="s">
        <v>42</v>
      </c>
      <c r="C1" s="2" t="s">
        <v>28</v>
      </c>
      <c r="D1" s="2" t="s">
        <v>29</v>
      </c>
      <c r="E1" s="2" t="s">
        <v>30</v>
      </c>
      <c r="F1" s="2" t="s">
        <v>31</v>
      </c>
      <c r="G1" s="2" t="s">
        <v>32</v>
      </c>
      <c r="H1" s="2" t="s">
        <v>33</v>
      </c>
    </row>
    <row r="2" spans="1:8" x14ac:dyDescent="0.25">
      <c r="A2" s="6" t="s">
        <v>3</v>
      </c>
      <c r="B2" s="7">
        <v>892400</v>
      </c>
      <c r="C2" s="8">
        <v>90</v>
      </c>
      <c r="D2" s="7">
        <v>84</v>
      </c>
      <c r="E2" s="7">
        <v>61</v>
      </c>
      <c r="F2" s="12">
        <v>0</v>
      </c>
      <c r="G2" s="12">
        <v>0</v>
      </c>
      <c r="H2" s="12">
        <v>0</v>
      </c>
    </row>
    <row r="3" spans="1:8" x14ac:dyDescent="0.25">
      <c r="A3" s="6" t="s">
        <v>4</v>
      </c>
      <c r="B3" s="7">
        <v>698250</v>
      </c>
      <c r="C3" s="8">
        <v>51</v>
      </c>
      <c r="D3" s="7">
        <v>48</v>
      </c>
      <c r="E3" s="7">
        <v>34</v>
      </c>
      <c r="F3" s="8">
        <v>55</v>
      </c>
      <c r="G3" s="7">
        <v>51</v>
      </c>
      <c r="H3" s="7">
        <v>38</v>
      </c>
    </row>
    <row r="4" spans="1:8" x14ac:dyDescent="0.25">
      <c r="A4" s="6" t="s">
        <v>5</v>
      </c>
      <c r="B4" s="7">
        <v>1795114.98</v>
      </c>
      <c r="C4" s="8">
        <v>152</v>
      </c>
      <c r="D4" s="7">
        <v>110</v>
      </c>
      <c r="E4" s="7">
        <v>79</v>
      </c>
      <c r="F4" s="8">
        <v>151</v>
      </c>
      <c r="G4" s="7">
        <v>83</v>
      </c>
      <c r="H4" s="7">
        <v>79</v>
      </c>
    </row>
    <row r="5" spans="1:8" x14ac:dyDescent="0.25">
      <c r="A5" s="6" t="s">
        <v>6</v>
      </c>
      <c r="B5" s="7">
        <v>1747644.62</v>
      </c>
      <c r="C5" s="8">
        <v>135</v>
      </c>
      <c r="D5" s="7">
        <v>133</v>
      </c>
      <c r="E5" s="7">
        <v>74</v>
      </c>
      <c r="F5" s="8">
        <v>135</v>
      </c>
      <c r="G5" s="7">
        <v>130</v>
      </c>
      <c r="H5" s="7">
        <v>74</v>
      </c>
    </row>
    <row r="6" spans="1:8" x14ac:dyDescent="0.25">
      <c r="A6" s="6" t="s">
        <v>7</v>
      </c>
      <c r="B6" s="7">
        <v>955575.98</v>
      </c>
      <c r="C6" s="8">
        <v>76</v>
      </c>
      <c r="D6" s="7">
        <v>74</v>
      </c>
      <c r="E6" s="7">
        <v>74</v>
      </c>
      <c r="F6" s="8">
        <v>81</v>
      </c>
      <c r="G6" s="7">
        <v>79</v>
      </c>
      <c r="H6" s="7">
        <v>79</v>
      </c>
    </row>
    <row r="7" spans="1:8" ht="15" customHeight="1" x14ac:dyDescent="0.25">
      <c r="A7" s="6" t="s">
        <v>8</v>
      </c>
      <c r="B7" s="7">
        <v>556543.98</v>
      </c>
      <c r="C7" s="8">
        <v>39</v>
      </c>
      <c r="D7" s="7">
        <v>39</v>
      </c>
      <c r="E7" s="7">
        <v>39</v>
      </c>
      <c r="F7" s="8">
        <v>39</v>
      </c>
      <c r="G7" s="7">
        <v>39</v>
      </c>
      <c r="H7" s="7">
        <v>39</v>
      </c>
    </row>
    <row r="8" spans="1:8" x14ac:dyDescent="0.25">
      <c r="A8" s="6" t="s">
        <v>9</v>
      </c>
      <c r="B8" s="7">
        <v>686079</v>
      </c>
      <c r="C8" s="8">
        <v>38</v>
      </c>
      <c r="D8" s="7">
        <v>38</v>
      </c>
      <c r="E8" s="7">
        <v>35</v>
      </c>
      <c r="F8" s="8">
        <v>38</v>
      </c>
      <c r="G8" s="7">
        <v>38</v>
      </c>
      <c r="H8" s="7">
        <v>35</v>
      </c>
    </row>
    <row r="9" spans="1:8" x14ac:dyDescent="0.25">
      <c r="A9" s="6" t="s">
        <v>10</v>
      </c>
      <c r="B9" s="7">
        <v>174285.3</v>
      </c>
      <c r="C9" s="8">
        <v>41</v>
      </c>
      <c r="D9" s="7">
        <v>41</v>
      </c>
      <c r="E9" s="7">
        <v>41</v>
      </c>
      <c r="F9" s="8">
        <v>49</v>
      </c>
      <c r="G9" s="7">
        <v>49</v>
      </c>
      <c r="H9" s="7">
        <v>47</v>
      </c>
    </row>
    <row r="10" spans="1:8" x14ac:dyDescent="0.25">
      <c r="A10" s="6" t="s">
        <v>11</v>
      </c>
      <c r="B10" s="7">
        <v>206574.7</v>
      </c>
      <c r="C10" s="8">
        <v>11</v>
      </c>
      <c r="D10" s="7">
        <v>11</v>
      </c>
      <c r="E10" s="7">
        <v>11</v>
      </c>
      <c r="F10" s="8">
        <v>14</v>
      </c>
      <c r="G10" s="7">
        <v>14</v>
      </c>
      <c r="H10" s="7">
        <v>14</v>
      </c>
    </row>
    <row r="11" spans="1:8" x14ac:dyDescent="0.25">
      <c r="A11" s="6" t="s">
        <v>12</v>
      </c>
      <c r="B11" s="7">
        <v>650800</v>
      </c>
      <c r="C11" s="8">
        <v>44</v>
      </c>
      <c r="D11" s="7">
        <v>43</v>
      </c>
      <c r="E11" s="7">
        <v>43</v>
      </c>
      <c r="F11" s="8">
        <v>42</v>
      </c>
      <c r="G11" s="7">
        <v>42</v>
      </c>
      <c r="H11" s="7">
        <v>42</v>
      </c>
    </row>
    <row r="12" spans="1:8" x14ac:dyDescent="0.25">
      <c r="A12" s="6" t="s">
        <v>13</v>
      </c>
      <c r="B12" s="7">
        <v>810000</v>
      </c>
      <c r="C12" s="8">
        <v>66</v>
      </c>
      <c r="D12" s="7">
        <v>66</v>
      </c>
      <c r="E12" s="7">
        <v>66</v>
      </c>
      <c r="F12" s="7">
        <v>66</v>
      </c>
      <c r="G12" s="7">
        <v>66</v>
      </c>
      <c r="H12" s="7">
        <v>66</v>
      </c>
    </row>
    <row r="13" spans="1:8" x14ac:dyDescent="0.25">
      <c r="A13" s="6" t="s">
        <v>14</v>
      </c>
      <c r="B13" s="7">
        <v>127667.84</v>
      </c>
      <c r="C13" s="8">
        <v>7</v>
      </c>
      <c r="D13" s="7">
        <v>7</v>
      </c>
      <c r="E13" s="7">
        <v>7</v>
      </c>
      <c r="F13" s="8">
        <v>10</v>
      </c>
      <c r="G13" s="7">
        <v>10</v>
      </c>
      <c r="H13" s="7">
        <v>10</v>
      </c>
    </row>
    <row r="14" spans="1:8" x14ac:dyDescent="0.25">
      <c r="A14" s="6" t="s">
        <v>15</v>
      </c>
      <c r="B14" s="7">
        <v>709435.51</v>
      </c>
      <c r="C14" s="7">
        <v>38</v>
      </c>
      <c r="D14" s="7">
        <v>22</v>
      </c>
      <c r="E14" s="7">
        <v>13</v>
      </c>
      <c r="F14" s="7">
        <v>30</v>
      </c>
      <c r="G14" s="7">
        <v>15</v>
      </c>
      <c r="H14" s="7">
        <v>13</v>
      </c>
    </row>
    <row r="15" spans="1:8" x14ac:dyDescent="0.25">
      <c r="A15" s="6" t="s">
        <v>16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</row>
    <row r="16" spans="1:8" x14ac:dyDescent="0.25">
      <c r="A16" s="6" t="s">
        <v>17</v>
      </c>
      <c r="B16" s="7">
        <v>609837.5</v>
      </c>
      <c r="C16" s="8">
        <v>36</v>
      </c>
      <c r="D16" s="7">
        <v>36</v>
      </c>
      <c r="E16" s="7">
        <v>36</v>
      </c>
      <c r="F16" s="8">
        <v>46</v>
      </c>
      <c r="G16" s="7">
        <v>46</v>
      </c>
      <c r="H16" s="7">
        <v>46</v>
      </c>
    </row>
    <row r="17" spans="1:8" x14ac:dyDescent="0.25">
      <c r="A17" s="6" t="s">
        <v>18</v>
      </c>
      <c r="B17" s="7">
        <v>742354.09</v>
      </c>
      <c r="C17" s="8">
        <v>42</v>
      </c>
      <c r="D17" s="7">
        <v>42</v>
      </c>
      <c r="E17" s="7">
        <v>42</v>
      </c>
      <c r="F17" s="8">
        <v>52</v>
      </c>
      <c r="G17" s="7">
        <v>52</v>
      </c>
      <c r="H17" s="7">
        <v>52</v>
      </c>
    </row>
    <row r="18" spans="1:8" x14ac:dyDescent="0.25">
      <c r="A18" s="6" t="s">
        <v>19</v>
      </c>
      <c r="B18" s="7">
        <v>512146.37999999995</v>
      </c>
      <c r="C18" s="8">
        <v>39</v>
      </c>
      <c r="D18" s="7">
        <v>39</v>
      </c>
      <c r="E18" s="7">
        <v>39</v>
      </c>
      <c r="F18" s="8">
        <v>39</v>
      </c>
      <c r="G18" s="7">
        <v>39</v>
      </c>
      <c r="H18" s="7">
        <v>39</v>
      </c>
    </row>
    <row r="19" spans="1:8" x14ac:dyDescent="0.25">
      <c r="A19" s="1" t="s">
        <v>20</v>
      </c>
      <c r="B19" s="9">
        <f>SUM(B2:B18)</f>
        <v>11874709.880000001</v>
      </c>
      <c r="C19" s="2">
        <f t="shared" ref="C19:H19" si="0">SUM(C2:C18)</f>
        <v>905</v>
      </c>
      <c r="D19" s="2">
        <f t="shared" si="0"/>
        <v>833</v>
      </c>
      <c r="E19" s="2">
        <f t="shared" si="0"/>
        <v>694</v>
      </c>
      <c r="F19" s="2">
        <f t="shared" si="0"/>
        <v>847</v>
      </c>
      <c r="G19" s="2">
        <f t="shared" si="0"/>
        <v>753</v>
      </c>
      <c r="H19" s="2">
        <f t="shared" si="0"/>
        <v>673</v>
      </c>
    </row>
    <row r="21" spans="1:8" x14ac:dyDescent="0.25">
      <c r="A21" s="17"/>
      <c r="B21" s="3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31859C"/>
  </sheetPr>
  <dimension ref="A1:H22"/>
  <sheetViews>
    <sheetView zoomScale="80" zoomScaleNormal="80" workbookViewId="0">
      <selection activeCell="B2" sqref="B2:H18"/>
    </sheetView>
  </sheetViews>
  <sheetFormatPr defaultColWidth="8.7109375" defaultRowHeight="15" x14ac:dyDescent="0.25"/>
  <cols>
    <col min="1" max="1" width="22.42578125" bestFit="1" customWidth="1"/>
    <col min="2" max="2" width="15.5703125" customWidth="1"/>
    <col min="3" max="8" width="12.7109375" customWidth="1"/>
  </cols>
  <sheetData>
    <row r="1" spans="1:8" ht="34.5" customHeight="1" x14ac:dyDescent="0.25">
      <c r="A1" s="1" t="s">
        <v>22</v>
      </c>
      <c r="B1" s="2" t="s">
        <v>45</v>
      </c>
      <c r="C1" s="2" t="s">
        <v>28</v>
      </c>
      <c r="D1" s="2" t="s">
        <v>29</v>
      </c>
      <c r="E1" s="2" t="s">
        <v>30</v>
      </c>
      <c r="F1" s="2" t="s">
        <v>31</v>
      </c>
      <c r="G1" s="2" t="s">
        <v>32</v>
      </c>
      <c r="H1" s="2" t="s">
        <v>33</v>
      </c>
    </row>
    <row r="2" spans="1:8" x14ac:dyDescent="0.25">
      <c r="A2" s="6" t="s">
        <v>3</v>
      </c>
      <c r="B2" s="7">
        <v>510600</v>
      </c>
      <c r="C2" s="8">
        <v>53</v>
      </c>
      <c r="D2" s="7">
        <v>49</v>
      </c>
      <c r="E2" s="7">
        <v>34</v>
      </c>
      <c r="F2" s="12">
        <v>0</v>
      </c>
      <c r="G2" s="12">
        <v>0</v>
      </c>
      <c r="H2" s="12">
        <v>0</v>
      </c>
    </row>
    <row r="3" spans="1:8" x14ac:dyDescent="0.25">
      <c r="A3" s="6" t="s">
        <v>4</v>
      </c>
      <c r="B3" s="7">
        <v>121000</v>
      </c>
      <c r="C3" s="12">
        <v>0</v>
      </c>
      <c r="D3" s="12">
        <v>0</v>
      </c>
      <c r="E3" s="12">
        <v>0</v>
      </c>
      <c r="F3" s="7">
        <v>23</v>
      </c>
      <c r="G3" s="7">
        <v>16</v>
      </c>
      <c r="H3" s="7">
        <v>16</v>
      </c>
    </row>
    <row r="4" spans="1:8" x14ac:dyDescent="0.25">
      <c r="A4" s="6" t="s">
        <v>5</v>
      </c>
      <c r="B4" s="7">
        <v>1131750</v>
      </c>
      <c r="C4" s="8">
        <v>83</v>
      </c>
      <c r="D4" s="7">
        <v>53</v>
      </c>
      <c r="E4" s="7">
        <v>25</v>
      </c>
      <c r="F4" s="8">
        <v>94</v>
      </c>
      <c r="G4" s="7">
        <v>37</v>
      </c>
      <c r="H4" s="7">
        <v>36</v>
      </c>
    </row>
    <row r="5" spans="1:8" x14ac:dyDescent="0.25">
      <c r="A5" s="6" t="s">
        <v>6</v>
      </c>
      <c r="B5" s="7">
        <v>1826450</v>
      </c>
      <c r="C5" s="7">
        <v>115</v>
      </c>
      <c r="D5" s="7">
        <v>110</v>
      </c>
      <c r="E5" s="7">
        <v>66</v>
      </c>
      <c r="F5" s="7">
        <v>115</v>
      </c>
      <c r="G5" s="7">
        <v>110</v>
      </c>
      <c r="H5" s="7">
        <v>66</v>
      </c>
    </row>
    <row r="6" spans="1:8" ht="15" customHeight="1" x14ac:dyDescent="0.25">
      <c r="A6" s="6" t="s">
        <v>7</v>
      </c>
      <c r="B6" s="7">
        <v>972681.28</v>
      </c>
      <c r="C6" s="8">
        <v>52</v>
      </c>
      <c r="D6" s="7">
        <v>52</v>
      </c>
      <c r="E6" s="7">
        <v>52</v>
      </c>
      <c r="F6" s="8">
        <v>58</v>
      </c>
      <c r="G6" s="7">
        <v>58</v>
      </c>
      <c r="H6" s="7">
        <v>58</v>
      </c>
    </row>
    <row r="7" spans="1:8" ht="15" customHeight="1" x14ac:dyDescent="0.25">
      <c r="A7" s="6" t="s">
        <v>8</v>
      </c>
      <c r="B7" s="7">
        <v>519000.00000000006</v>
      </c>
      <c r="C7" s="7">
        <v>54</v>
      </c>
      <c r="D7" s="7">
        <v>53</v>
      </c>
      <c r="E7" s="7">
        <v>53</v>
      </c>
      <c r="F7" s="7">
        <v>56</v>
      </c>
      <c r="G7" s="7">
        <v>55</v>
      </c>
      <c r="H7" s="7">
        <v>55</v>
      </c>
    </row>
    <row r="8" spans="1:8" x14ac:dyDescent="0.25">
      <c r="A8" s="6" t="s">
        <v>9</v>
      </c>
      <c r="B8" s="7">
        <v>964450</v>
      </c>
      <c r="C8" s="8">
        <v>63</v>
      </c>
      <c r="D8" s="7">
        <v>59</v>
      </c>
      <c r="E8" s="7">
        <v>58</v>
      </c>
      <c r="F8" s="8">
        <v>100</v>
      </c>
      <c r="G8" s="7">
        <v>92</v>
      </c>
      <c r="H8" s="7">
        <v>90</v>
      </c>
    </row>
    <row r="9" spans="1:8" x14ac:dyDescent="0.25">
      <c r="A9" s="6" t="s">
        <v>10</v>
      </c>
      <c r="B9" s="7">
        <v>170285.3</v>
      </c>
      <c r="C9" s="8">
        <v>20</v>
      </c>
      <c r="D9" s="7">
        <v>20</v>
      </c>
      <c r="E9" s="7">
        <v>2</v>
      </c>
      <c r="F9" s="8">
        <v>24</v>
      </c>
      <c r="G9" s="7">
        <v>24</v>
      </c>
      <c r="H9" s="7">
        <v>7</v>
      </c>
    </row>
    <row r="10" spans="1:8" x14ac:dyDescent="0.25">
      <c r="A10" s="6" t="s">
        <v>11</v>
      </c>
      <c r="B10" s="7">
        <v>178174.03</v>
      </c>
      <c r="C10" s="8">
        <v>14</v>
      </c>
      <c r="D10" s="7">
        <v>14</v>
      </c>
      <c r="E10" s="7">
        <v>14</v>
      </c>
      <c r="F10" s="8">
        <v>14</v>
      </c>
      <c r="G10" s="7">
        <v>14</v>
      </c>
      <c r="H10" s="7">
        <v>14</v>
      </c>
    </row>
    <row r="11" spans="1:8" x14ac:dyDescent="0.25">
      <c r="A11" s="6" t="s">
        <v>12</v>
      </c>
      <c r="B11" s="7">
        <v>711215.86</v>
      </c>
      <c r="C11" s="8">
        <v>46</v>
      </c>
      <c r="D11" s="7">
        <v>46</v>
      </c>
      <c r="E11" s="7">
        <v>46</v>
      </c>
      <c r="F11" s="8">
        <v>62</v>
      </c>
      <c r="G11" s="7">
        <v>62</v>
      </c>
      <c r="H11" s="7">
        <v>62</v>
      </c>
    </row>
    <row r="12" spans="1:8" x14ac:dyDescent="0.25">
      <c r="A12" s="6" t="s">
        <v>13</v>
      </c>
      <c r="B12" s="7">
        <v>704000</v>
      </c>
      <c r="C12" s="8">
        <v>16</v>
      </c>
      <c r="D12" s="7">
        <v>16</v>
      </c>
      <c r="E12" s="7">
        <v>16</v>
      </c>
      <c r="F12" s="7">
        <v>68</v>
      </c>
      <c r="G12" s="7">
        <v>68</v>
      </c>
      <c r="H12" s="7">
        <v>64</v>
      </c>
    </row>
    <row r="13" spans="1:8" x14ac:dyDescent="0.25">
      <c r="A13" s="6" t="s">
        <v>14</v>
      </c>
      <c r="B13" s="7">
        <v>127667.84</v>
      </c>
      <c r="C13" s="8">
        <v>9</v>
      </c>
      <c r="D13" s="7">
        <v>9</v>
      </c>
      <c r="E13" s="7">
        <v>9</v>
      </c>
      <c r="F13" s="8">
        <v>9</v>
      </c>
      <c r="G13" s="7">
        <v>9</v>
      </c>
      <c r="H13" s="7">
        <v>9</v>
      </c>
    </row>
    <row r="14" spans="1:8" x14ac:dyDescent="0.25">
      <c r="A14" s="6" t="s">
        <v>15</v>
      </c>
      <c r="B14" s="7">
        <v>709435.51</v>
      </c>
      <c r="C14" s="7">
        <v>22</v>
      </c>
      <c r="D14" s="7">
        <v>1</v>
      </c>
      <c r="E14" s="7">
        <v>1</v>
      </c>
      <c r="F14" s="12">
        <v>0</v>
      </c>
      <c r="G14" s="12">
        <v>0</v>
      </c>
      <c r="H14" s="12">
        <v>0</v>
      </c>
    </row>
    <row r="15" spans="1:8" x14ac:dyDescent="0.25">
      <c r="A15" s="6" t="s">
        <v>16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</row>
    <row r="16" spans="1:8" x14ac:dyDescent="0.25">
      <c r="A16" s="6" t="s">
        <v>17</v>
      </c>
      <c r="B16" s="7">
        <v>581533</v>
      </c>
      <c r="C16" s="8">
        <v>38</v>
      </c>
      <c r="D16" s="7">
        <v>38</v>
      </c>
      <c r="E16" s="7">
        <v>38</v>
      </c>
      <c r="F16" s="8">
        <v>30</v>
      </c>
      <c r="G16" s="7">
        <v>30</v>
      </c>
      <c r="H16" s="7">
        <v>30</v>
      </c>
    </row>
    <row r="17" spans="1:8" x14ac:dyDescent="0.25">
      <c r="A17" s="6" t="s">
        <v>18</v>
      </c>
      <c r="B17" s="7">
        <v>757504.17</v>
      </c>
      <c r="C17" s="7">
        <v>1</v>
      </c>
      <c r="D17" s="7">
        <v>1</v>
      </c>
      <c r="E17" s="7">
        <v>1</v>
      </c>
      <c r="F17" s="12">
        <v>0</v>
      </c>
      <c r="G17" s="12">
        <v>0</v>
      </c>
      <c r="H17" s="12">
        <v>0</v>
      </c>
    </row>
    <row r="18" spans="1:8" x14ac:dyDescent="0.25">
      <c r="A18" s="6" t="s">
        <v>19</v>
      </c>
      <c r="B18" s="7">
        <v>522567.83999999997</v>
      </c>
      <c r="C18" s="8">
        <v>39</v>
      </c>
      <c r="D18" s="7">
        <v>39</v>
      </c>
      <c r="E18" s="7">
        <v>39</v>
      </c>
      <c r="F18" s="8">
        <v>39</v>
      </c>
      <c r="G18" s="7">
        <v>39</v>
      </c>
      <c r="H18" s="7">
        <v>39</v>
      </c>
    </row>
    <row r="19" spans="1:8" x14ac:dyDescent="0.25">
      <c r="A19" s="1" t="s">
        <v>20</v>
      </c>
      <c r="B19" s="9">
        <f>SUM(B2:B18)</f>
        <v>10508314.83</v>
      </c>
      <c r="C19" s="9">
        <f>SUM(C2:C18)</f>
        <v>625</v>
      </c>
      <c r="D19" s="9">
        <f t="shared" ref="D19:H19" si="0">SUM(D2:D18)</f>
        <v>560</v>
      </c>
      <c r="E19" s="9">
        <f t="shared" si="0"/>
        <v>454</v>
      </c>
      <c r="F19" s="9">
        <f t="shared" si="0"/>
        <v>692</v>
      </c>
      <c r="G19" s="9">
        <f t="shared" si="0"/>
        <v>614</v>
      </c>
      <c r="H19" s="9">
        <f t="shared" si="0"/>
        <v>546</v>
      </c>
    </row>
    <row r="20" spans="1:8" x14ac:dyDescent="0.25">
      <c r="A20" s="35"/>
      <c r="B20" s="35"/>
      <c r="C20" s="35"/>
      <c r="D20" s="35"/>
      <c r="E20" s="35"/>
      <c r="F20" s="35"/>
      <c r="G20" s="35"/>
      <c r="H20" s="35"/>
    </row>
    <row r="21" spans="1:8" x14ac:dyDescent="0.25">
      <c r="A21" s="17"/>
      <c r="B21" s="32"/>
      <c r="C21" s="35"/>
      <c r="D21" s="35"/>
      <c r="E21" s="35"/>
      <c r="F21" s="35"/>
      <c r="G21" s="35"/>
      <c r="H21" s="35"/>
    </row>
    <row r="22" spans="1:8" x14ac:dyDescent="0.25">
      <c r="C22" s="35"/>
      <c r="D22" s="35"/>
      <c r="E22" s="35"/>
      <c r="F22" s="35"/>
      <c r="G22" s="35"/>
      <c r="H22" s="3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31859C"/>
  </sheetPr>
  <dimension ref="A1:H22"/>
  <sheetViews>
    <sheetView zoomScale="80" zoomScaleNormal="80" workbookViewId="0">
      <selection activeCell="B2" sqref="B2:H18"/>
    </sheetView>
  </sheetViews>
  <sheetFormatPr defaultColWidth="8.7109375" defaultRowHeight="15" x14ac:dyDescent="0.25"/>
  <cols>
    <col min="1" max="1" width="21.140625" customWidth="1"/>
    <col min="2" max="2" width="15.5703125" customWidth="1"/>
    <col min="3" max="8" width="12.7109375" customWidth="1"/>
  </cols>
  <sheetData>
    <row r="1" spans="1:8" ht="34.5" customHeight="1" x14ac:dyDescent="0.25">
      <c r="A1" s="1" t="s">
        <v>22</v>
      </c>
      <c r="B1" s="2" t="s">
        <v>45</v>
      </c>
      <c r="C1" s="2" t="s">
        <v>28</v>
      </c>
      <c r="D1" s="2" t="s">
        <v>29</v>
      </c>
      <c r="E1" s="2" t="s">
        <v>30</v>
      </c>
      <c r="F1" s="2" t="s">
        <v>31</v>
      </c>
      <c r="G1" s="2" t="s">
        <v>32</v>
      </c>
      <c r="H1" s="2" t="s">
        <v>33</v>
      </c>
    </row>
    <row r="2" spans="1:8" x14ac:dyDescent="0.25">
      <c r="A2" s="6" t="s">
        <v>3</v>
      </c>
      <c r="B2" s="7">
        <v>848000.00000000012</v>
      </c>
      <c r="C2" s="12">
        <v>0</v>
      </c>
      <c r="D2" s="12">
        <v>0</v>
      </c>
      <c r="E2" s="12">
        <v>0</v>
      </c>
      <c r="F2" s="8">
        <v>276</v>
      </c>
      <c r="G2" s="8">
        <v>102</v>
      </c>
      <c r="H2" s="8">
        <v>68</v>
      </c>
    </row>
    <row r="3" spans="1:8" x14ac:dyDescent="0.25">
      <c r="A3" s="6" t="s">
        <v>4</v>
      </c>
      <c r="B3" s="12">
        <v>0</v>
      </c>
      <c r="C3" s="12">
        <v>0</v>
      </c>
      <c r="D3" s="12">
        <v>0</v>
      </c>
      <c r="E3" s="12">
        <v>0</v>
      </c>
      <c r="F3" s="12">
        <v>0</v>
      </c>
      <c r="G3" s="12">
        <v>0</v>
      </c>
      <c r="H3" s="12">
        <v>0</v>
      </c>
    </row>
    <row r="4" spans="1:8" x14ac:dyDescent="0.25">
      <c r="A4" s="6" t="s">
        <v>5</v>
      </c>
      <c r="B4" s="7">
        <v>432000</v>
      </c>
      <c r="C4" s="8">
        <v>10</v>
      </c>
      <c r="D4" s="8">
        <v>0</v>
      </c>
      <c r="E4" s="8">
        <v>0</v>
      </c>
      <c r="F4" s="12">
        <v>0</v>
      </c>
      <c r="G4" s="12">
        <v>0</v>
      </c>
      <c r="H4" s="12">
        <v>0</v>
      </c>
    </row>
    <row r="5" spans="1:8" x14ac:dyDescent="0.25">
      <c r="A5" s="6" t="s">
        <v>6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2">
        <v>0</v>
      </c>
    </row>
    <row r="6" spans="1:8" ht="15" customHeight="1" x14ac:dyDescent="0.25">
      <c r="A6" s="6" t="s">
        <v>7</v>
      </c>
      <c r="B6" s="7">
        <v>965565.98</v>
      </c>
      <c r="C6" s="8">
        <v>55</v>
      </c>
      <c r="D6" s="7">
        <v>38</v>
      </c>
      <c r="E6" s="8">
        <v>38</v>
      </c>
      <c r="F6" s="8">
        <v>40</v>
      </c>
      <c r="G6" s="8">
        <v>34</v>
      </c>
      <c r="H6" s="8">
        <v>34</v>
      </c>
    </row>
    <row r="7" spans="1:8" ht="15" customHeight="1" x14ac:dyDescent="0.25">
      <c r="A7" s="6" t="s">
        <v>8</v>
      </c>
      <c r="B7" s="7">
        <v>569000</v>
      </c>
      <c r="C7" s="7">
        <v>46</v>
      </c>
      <c r="D7" s="8">
        <v>44</v>
      </c>
      <c r="E7" s="8">
        <v>42</v>
      </c>
      <c r="F7" s="7">
        <v>106</v>
      </c>
      <c r="G7" s="7">
        <v>103</v>
      </c>
      <c r="H7" s="8">
        <v>100</v>
      </c>
    </row>
    <row r="8" spans="1:8" x14ac:dyDescent="0.25">
      <c r="A8" s="6" t="s">
        <v>9</v>
      </c>
      <c r="B8" s="7">
        <v>938293</v>
      </c>
      <c r="C8" s="8">
        <v>64</v>
      </c>
      <c r="D8" s="8">
        <v>60</v>
      </c>
      <c r="E8" s="8">
        <v>55</v>
      </c>
      <c r="F8" s="8">
        <v>64</v>
      </c>
      <c r="G8" s="8">
        <v>60</v>
      </c>
      <c r="H8" s="8">
        <v>55</v>
      </c>
    </row>
    <row r="9" spans="1:8" x14ac:dyDescent="0.25">
      <c r="A9" s="6" t="s">
        <v>10</v>
      </c>
      <c r="B9" s="7">
        <v>171748.24</v>
      </c>
      <c r="C9" s="8">
        <v>20</v>
      </c>
      <c r="D9" s="8">
        <v>20</v>
      </c>
      <c r="E9" s="8">
        <v>19</v>
      </c>
      <c r="F9" s="8">
        <v>19</v>
      </c>
      <c r="G9" s="8">
        <v>19</v>
      </c>
      <c r="H9" s="8">
        <v>19</v>
      </c>
    </row>
    <row r="10" spans="1:8" x14ac:dyDescent="0.25">
      <c r="A10" s="6" t="s">
        <v>11</v>
      </c>
      <c r="B10" s="7">
        <v>142102.75</v>
      </c>
      <c r="C10" s="8">
        <v>9</v>
      </c>
      <c r="D10" s="7">
        <v>9</v>
      </c>
      <c r="E10" s="7">
        <v>9</v>
      </c>
      <c r="F10" s="8">
        <v>11</v>
      </c>
      <c r="G10" s="7">
        <v>11</v>
      </c>
      <c r="H10" s="7">
        <v>11</v>
      </c>
    </row>
    <row r="11" spans="1:8" x14ac:dyDescent="0.25">
      <c r="A11" s="6" t="s">
        <v>12</v>
      </c>
      <c r="B11" s="7">
        <v>692000</v>
      </c>
      <c r="C11" s="8">
        <v>51</v>
      </c>
      <c r="D11" s="7">
        <v>51</v>
      </c>
      <c r="E11" s="7">
        <v>51</v>
      </c>
      <c r="F11" s="8">
        <v>71</v>
      </c>
      <c r="G11" s="7">
        <v>71</v>
      </c>
      <c r="H11" s="7">
        <v>71</v>
      </c>
    </row>
    <row r="12" spans="1:8" x14ac:dyDescent="0.25">
      <c r="A12" s="6" t="s">
        <v>13</v>
      </c>
      <c r="B12" s="7" t="s">
        <v>27</v>
      </c>
      <c r="C12" s="7" t="s">
        <v>27</v>
      </c>
      <c r="D12" s="7" t="s">
        <v>27</v>
      </c>
      <c r="E12" s="7" t="s">
        <v>27</v>
      </c>
      <c r="F12" s="7" t="s">
        <v>27</v>
      </c>
      <c r="G12" s="7" t="s">
        <v>27</v>
      </c>
      <c r="H12" s="7" t="s">
        <v>27</v>
      </c>
    </row>
    <row r="13" spans="1:8" x14ac:dyDescent="0.25">
      <c r="A13" s="6" t="s">
        <v>14</v>
      </c>
      <c r="B13" s="7">
        <v>127667.84</v>
      </c>
      <c r="C13" s="8">
        <v>12</v>
      </c>
      <c r="D13" s="8">
        <v>12</v>
      </c>
      <c r="E13" s="8">
        <v>12</v>
      </c>
      <c r="F13" s="8">
        <v>12</v>
      </c>
      <c r="G13" s="8">
        <v>12</v>
      </c>
      <c r="H13" s="7">
        <v>12</v>
      </c>
    </row>
    <row r="14" spans="1:8" x14ac:dyDescent="0.25">
      <c r="A14" s="6" t="s">
        <v>15</v>
      </c>
      <c r="B14" s="7">
        <v>709435.51</v>
      </c>
      <c r="C14" s="7">
        <v>19</v>
      </c>
      <c r="D14" s="7">
        <v>0</v>
      </c>
      <c r="E14" s="7">
        <v>0</v>
      </c>
      <c r="F14" s="12">
        <v>0</v>
      </c>
      <c r="G14" s="12">
        <v>0</v>
      </c>
      <c r="H14" s="12">
        <v>0</v>
      </c>
    </row>
    <row r="15" spans="1:8" x14ac:dyDescent="0.25">
      <c r="A15" s="6" t="s">
        <v>16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</row>
    <row r="16" spans="1:8" x14ac:dyDescent="0.25">
      <c r="A16" s="6" t="s">
        <v>17</v>
      </c>
      <c r="B16" s="7">
        <v>508798</v>
      </c>
      <c r="C16" s="8">
        <v>27</v>
      </c>
      <c r="D16" s="8">
        <v>26</v>
      </c>
      <c r="E16" s="8">
        <v>26</v>
      </c>
      <c r="F16" s="8">
        <v>27</v>
      </c>
      <c r="G16" s="8">
        <v>26</v>
      </c>
      <c r="H16" s="8">
        <v>26</v>
      </c>
    </row>
    <row r="17" spans="1:8" x14ac:dyDescent="0.25">
      <c r="A17" s="6" t="s">
        <v>18</v>
      </c>
      <c r="B17" s="7">
        <v>757504.17</v>
      </c>
      <c r="C17" s="7">
        <v>19</v>
      </c>
      <c r="D17" s="8">
        <v>19</v>
      </c>
      <c r="E17" s="8">
        <v>15</v>
      </c>
      <c r="F17" s="12">
        <v>0</v>
      </c>
      <c r="G17" s="12">
        <v>0</v>
      </c>
      <c r="H17" s="12">
        <v>0</v>
      </c>
    </row>
    <row r="18" spans="1:8" x14ac:dyDescent="0.25">
      <c r="A18" s="6" t="s">
        <v>19</v>
      </c>
      <c r="B18" s="7">
        <v>499434.20999999985</v>
      </c>
      <c r="C18" s="8">
        <v>37</v>
      </c>
      <c r="D18" s="7">
        <v>37</v>
      </c>
      <c r="E18" s="7">
        <v>37</v>
      </c>
      <c r="F18" s="8">
        <v>37</v>
      </c>
      <c r="G18" s="7">
        <v>37</v>
      </c>
      <c r="H18" s="7">
        <v>37</v>
      </c>
    </row>
    <row r="19" spans="1:8" x14ac:dyDescent="0.25">
      <c r="A19" s="1" t="s">
        <v>20</v>
      </c>
      <c r="B19" s="9">
        <f>SUM(B2:B18)</f>
        <v>7361549.6999999993</v>
      </c>
      <c r="C19" s="9">
        <f t="shared" ref="C19:H19" si="0">SUM(C2:C18)</f>
        <v>369</v>
      </c>
      <c r="D19" s="9">
        <f t="shared" si="0"/>
        <v>316</v>
      </c>
      <c r="E19" s="9">
        <f t="shared" si="0"/>
        <v>304</v>
      </c>
      <c r="F19" s="9">
        <f t="shared" si="0"/>
        <v>663</v>
      </c>
      <c r="G19" s="9">
        <f t="shared" si="0"/>
        <v>475</v>
      </c>
      <c r="H19" s="9">
        <f t="shared" si="0"/>
        <v>433</v>
      </c>
    </row>
    <row r="20" spans="1:8" x14ac:dyDescent="0.25">
      <c r="A20" s="31"/>
      <c r="B20" s="31"/>
      <c r="C20" s="31"/>
      <c r="D20" s="31"/>
      <c r="E20" s="31"/>
      <c r="F20" s="31"/>
      <c r="G20" s="31"/>
      <c r="H20" s="31"/>
    </row>
    <row r="21" spans="1:8" x14ac:dyDescent="0.25">
      <c r="A21" s="10" t="s">
        <v>27</v>
      </c>
      <c r="B21" s="32" t="s">
        <v>40</v>
      </c>
      <c r="C21" s="31"/>
      <c r="D21" s="31"/>
      <c r="E21" s="31"/>
      <c r="F21" s="31"/>
      <c r="G21" s="31"/>
      <c r="H21" s="31"/>
    </row>
    <row r="22" spans="1:8" x14ac:dyDescent="0.25">
      <c r="C22" s="31"/>
      <c r="D22" s="31"/>
      <c r="E22" s="31"/>
      <c r="F22" s="31"/>
      <c r="G22" s="31"/>
      <c r="H22" s="3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31859C"/>
  </sheetPr>
  <dimension ref="A1:H21"/>
  <sheetViews>
    <sheetView zoomScale="80" zoomScaleNormal="80" workbookViewId="0">
      <selection activeCell="B2" sqref="B2:H18"/>
    </sheetView>
  </sheetViews>
  <sheetFormatPr defaultColWidth="9.140625" defaultRowHeight="12.75" x14ac:dyDescent="0.2"/>
  <cols>
    <col min="1" max="1" width="23.42578125" style="31" customWidth="1"/>
    <col min="2" max="2" width="14.140625" style="31" customWidth="1"/>
    <col min="3" max="4" width="12.5703125" style="31" customWidth="1"/>
    <col min="5" max="6" width="10.5703125" style="31" customWidth="1"/>
    <col min="7" max="7" width="12.140625" style="31" customWidth="1"/>
    <col min="8" max="8" width="10.5703125" style="31" bestFit="1" customWidth="1"/>
    <col min="9" max="16384" width="9.140625" style="31"/>
  </cols>
  <sheetData>
    <row r="1" spans="1:8" ht="33" customHeight="1" x14ac:dyDescent="0.2">
      <c r="A1" s="1" t="s">
        <v>22</v>
      </c>
      <c r="B1" s="2" t="s">
        <v>45</v>
      </c>
      <c r="C1" s="2" t="s">
        <v>28</v>
      </c>
      <c r="D1" s="2" t="s">
        <v>29</v>
      </c>
      <c r="E1" s="2" t="s">
        <v>30</v>
      </c>
      <c r="F1" s="2" t="s">
        <v>31</v>
      </c>
      <c r="G1" s="2" t="s">
        <v>32</v>
      </c>
      <c r="H1" s="2" t="s">
        <v>33</v>
      </c>
    </row>
    <row r="2" spans="1:8" x14ac:dyDescent="0.2">
      <c r="A2" s="6" t="s">
        <v>3</v>
      </c>
      <c r="B2" s="7" t="s">
        <v>27</v>
      </c>
      <c r="C2" s="7" t="s">
        <v>27</v>
      </c>
      <c r="D2" s="7" t="s">
        <v>27</v>
      </c>
      <c r="E2" s="7" t="s">
        <v>27</v>
      </c>
      <c r="F2" s="7" t="s">
        <v>27</v>
      </c>
      <c r="G2" s="7" t="s">
        <v>27</v>
      </c>
      <c r="H2" s="7" t="s">
        <v>27</v>
      </c>
    </row>
    <row r="3" spans="1:8" x14ac:dyDescent="0.2">
      <c r="A3" s="6" t="s">
        <v>4</v>
      </c>
      <c r="B3" s="7" t="s">
        <v>54</v>
      </c>
      <c r="C3" s="12">
        <v>0</v>
      </c>
      <c r="D3" s="12">
        <v>0</v>
      </c>
      <c r="E3" s="12">
        <v>0</v>
      </c>
      <c r="F3" s="12">
        <v>0</v>
      </c>
      <c r="G3" s="12">
        <v>0</v>
      </c>
      <c r="H3" s="12">
        <v>0</v>
      </c>
    </row>
    <row r="4" spans="1:8" x14ac:dyDescent="0.2">
      <c r="A4" s="6" t="s">
        <v>5</v>
      </c>
      <c r="B4" s="7">
        <v>213000</v>
      </c>
      <c r="C4" s="8">
        <v>6</v>
      </c>
      <c r="D4" s="8">
        <v>0</v>
      </c>
      <c r="E4" s="8">
        <v>0</v>
      </c>
      <c r="F4" s="12">
        <v>0</v>
      </c>
      <c r="G4" s="12">
        <v>0</v>
      </c>
      <c r="H4" s="12">
        <v>0</v>
      </c>
    </row>
    <row r="5" spans="1:8" x14ac:dyDescent="0.2">
      <c r="A5" s="6" t="s">
        <v>6</v>
      </c>
      <c r="B5" s="7" t="s">
        <v>54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2">
        <v>0</v>
      </c>
    </row>
    <row r="6" spans="1:8" ht="15" customHeight="1" x14ac:dyDescent="0.2">
      <c r="A6" s="6" t="s">
        <v>7</v>
      </c>
      <c r="B6" s="7">
        <v>787913</v>
      </c>
      <c r="C6" s="8">
        <v>44</v>
      </c>
      <c r="D6" s="8">
        <v>43</v>
      </c>
      <c r="E6" s="8">
        <v>43</v>
      </c>
      <c r="F6" s="8">
        <v>36</v>
      </c>
      <c r="G6" s="8">
        <v>36</v>
      </c>
      <c r="H6" s="8">
        <v>36</v>
      </c>
    </row>
    <row r="7" spans="1:8" ht="15" customHeight="1" x14ac:dyDescent="0.2">
      <c r="A7" s="6" t="s">
        <v>8</v>
      </c>
      <c r="B7" s="7">
        <v>405600</v>
      </c>
      <c r="C7" s="7">
        <v>11</v>
      </c>
      <c r="D7" s="7">
        <v>9</v>
      </c>
      <c r="E7" s="7">
        <v>7</v>
      </c>
      <c r="F7" s="7">
        <v>0</v>
      </c>
      <c r="G7" s="7">
        <v>0</v>
      </c>
      <c r="H7" s="7">
        <v>0</v>
      </c>
    </row>
    <row r="8" spans="1:8" x14ac:dyDescent="0.2">
      <c r="A8" s="6" t="s">
        <v>9</v>
      </c>
      <c r="B8" s="7">
        <v>978301</v>
      </c>
      <c r="C8" s="8">
        <v>63</v>
      </c>
      <c r="D8" s="8">
        <v>55</v>
      </c>
      <c r="E8" s="8">
        <v>53</v>
      </c>
      <c r="F8" s="8">
        <v>63</v>
      </c>
      <c r="G8" s="8">
        <v>56</v>
      </c>
      <c r="H8" s="8">
        <v>53</v>
      </c>
    </row>
    <row r="9" spans="1:8" x14ac:dyDescent="0.2">
      <c r="A9" s="6" t="s">
        <v>10</v>
      </c>
      <c r="B9" s="7">
        <v>170285.3</v>
      </c>
      <c r="C9" s="8">
        <v>9</v>
      </c>
      <c r="D9" s="8">
        <v>9</v>
      </c>
      <c r="E9" s="8">
        <v>5</v>
      </c>
      <c r="F9" s="8">
        <v>15</v>
      </c>
      <c r="G9" s="8">
        <v>15</v>
      </c>
      <c r="H9" s="8">
        <v>5</v>
      </c>
    </row>
    <row r="10" spans="1:8" x14ac:dyDescent="0.2">
      <c r="A10" s="6" t="s">
        <v>11</v>
      </c>
      <c r="B10" s="7">
        <v>222938.10000000003</v>
      </c>
      <c r="C10" s="8">
        <v>17</v>
      </c>
      <c r="D10" s="8">
        <v>17</v>
      </c>
      <c r="E10" s="8">
        <v>13</v>
      </c>
      <c r="F10" s="8">
        <v>17</v>
      </c>
      <c r="G10" s="8">
        <v>17</v>
      </c>
      <c r="H10" s="8">
        <v>13</v>
      </c>
    </row>
    <row r="11" spans="1:8" x14ac:dyDescent="0.2">
      <c r="A11" s="6" t="s">
        <v>12</v>
      </c>
      <c r="B11" s="7">
        <v>644449.99999999988</v>
      </c>
      <c r="C11" s="8">
        <v>65</v>
      </c>
      <c r="D11" s="8">
        <v>65</v>
      </c>
      <c r="E11" s="8">
        <v>65</v>
      </c>
      <c r="F11" s="8">
        <v>50</v>
      </c>
      <c r="G11" s="8">
        <v>50</v>
      </c>
      <c r="H11" s="8">
        <v>50</v>
      </c>
    </row>
    <row r="12" spans="1:8" x14ac:dyDescent="0.2">
      <c r="A12" s="6" t="s">
        <v>13</v>
      </c>
      <c r="B12" s="7" t="s">
        <v>27</v>
      </c>
      <c r="C12" s="7" t="s">
        <v>27</v>
      </c>
      <c r="D12" s="7" t="s">
        <v>27</v>
      </c>
      <c r="E12" s="7" t="s">
        <v>27</v>
      </c>
      <c r="F12" s="7" t="s">
        <v>27</v>
      </c>
      <c r="G12" s="7" t="s">
        <v>27</v>
      </c>
      <c r="H12" s="7" t="s">
        <v>27</v>
      </c>
    </row>
    <row r="13" spans="1:8" x14ac:dyDescent="0.2">
      <c r="A13" s="6" t="s">
        <v>14</v>
      </c>
      <c r="B13" s="7">
        <v>127667.84</v>
      </c>
      <c r="C13" s="8">
        <v>14</v>
      </c>
      <c r="D13" s="8">
        <v>14</v>
      </c>
      <c r="E13" s="8">
        <v>14</v>
      </c>
      <c r="F13" s="8">
        <v>14</v>
      </c>
      <c r="G13" s="8">
        <v>14</v>
      </c>
      <c r="H13" s="8">
        <v>14</v>
      </c>
    </row>
    <row r="14" spans="1:8" x14ac:dyDescent="0.2">
      <c r="A14" s="6" t="s">
        <v>15</v>
      </c>
      <c r="B14" s="7">
        <v>709435.51</v>
      </c>
      <c r="C14" s="7">
        <v>21</v>
      </c>
      <c r="D14" s="7">
        <v>0</v>
      </c>
      <c r="E14" s="7">
        <v>0</v>
      </c>
      <c r="F14" s="12">
        <v>0</v>
      </c>
      <c r="G14" s="12">
        <v>0</v>
      </c>
      <c r="H14" s="12">
        <v>0</v>
      </c>
    </row>
    <row r="15" spans="1:8" x14ac:dyDescent="0.2">
      <c r="A15" s="6" t="s">
        <v>16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</row>
    <row r="16" spans="1:8" x14ac:dyDescent="0.2">
      <c r="A16" s="6" t="s">
        <v>17</v>
      </c>
      <c r="B16" s="7">
        <v>547397.03</v>
      </c>
      <c r="C16" s="8">
        <v>36</v>
      </c>
      <c r="D16" s="8">
        <v>36</v>
      </c>
      <c r="E16" s="8">
        <v>36</v>
      </c>
      <c r="F16" s="8">
        <v>9</v>
      </c>
      <c r="G16" s="8">
        <v>8</v>
      </c>
      <c r="H16" s="8">
        <v>8</v>
      </c>
    </row>
    <row r="17" spans="1:8" x14ac:dyDescent="0.2">
      <c r="A17" s="6" t="s">
        <v>18</v>
      </c>
      <c r="B17" s="7">
        <v>757504.17</v>
      </c>
      <c r="C17" s="8">
        <v>12</v>
      </c>
      <c r="D17" s="8">
        <v>12</v>
      </c>
      <c r="E17" s="8">
        <v>11</v>
      </c>
      <c r="F17" s="12">
        <v>0</v>
      </c>
      <c r="G17" s="12">
        <v>0</v>
      </c>
      <c r="H17" s="12">
        <v>0</v>
      </c>
    </row>
    <row r="18" spans="1:8" x14ac:dyDescent="0.2">
      <c r="A18" s="6" t="s">
        <v>19</v>
      </c>
      <c r="B18" s="7">
        <v>458770.55000000005</v>
      </c>
      <c r="C18" s="8">
        <v>36</v>
      </c>
      <c r="D18" s="7">
        <v>36</v>
      </c>
      <c r="E18" s="8">
        <v>36</v>
      </c>
      <c r="F18" s="8">
        <v>36</v>
      </c>
      <c r="G18" s="7">
        <v>36</v>
      </c>
      <c r="H18" s="8">
        <v>36</v>
      </c>
    </row>
    <row r="19" spans="1:8" x14ac:dyDescent="0.2">
      <c r="A19" s="1" t="s">
        <v>20</v>
      </c>
      <c r="B19" s="9">
        <f>SUM(B2:B18)</f>
        <v>6023262.5</v>
      </c>
      <c r="C19" s="9">
        <f t="shared" ref="C19:H19" si="0">SUM(C2:C18)</f>
        <v>334</v>
      </c>
      <c r="D19" s="9">
        <f t="shared" si="0"/>
        <v>296</v>
      </c>
      <c r="E19" s="9">
        <f t="shared" si="0"/>
        <v>283</v>
      </c>
      <c r="F19" s="9">
        <f t="shared" si="0"/>
        <v>240</v>
      </c>
      <c r="G19" s="9">
        <f t="shared" si="0"/>
        <v>232</v>
      </c>
      <c r="H19" s="9">
        <f t="shared" si="0"/>
        <v>215</v>
      </c>
    </row>
    <row r="21" spans="1:8" x14ac:dyDescent="0.2">
      <c r="A21" s="10" t="s">
        <v>27</v>
      </c>
      <c r="B21" s="32" t="s">
        <v>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31859C"/>
  </sheetPr>
  <dimension ref="A1:H21"/>
  <sheetViews>
    <sheetView zoomScale="80" zoomScaleNormal="80" workbookViewId="0">
      <selection activeCell="B2" sqref="B2:H18"/>
    </sheetView>
  </sheetViews>
  <sheetFormatPr defaultColWidth="8.7109375" defaultRowHeight="15" x14ac:dyDescent="0.25"/>
  <cols>
    <col min="1" max="1" width="23.42578125" customWidth="1"/>
    <col min="2" max="2" width="14.140625" customWidth="1"/>
    <col min="3" max="8" width="12.7109375" customWidth="1"/>
  </cols>
  <sheetData>
    <row r="1" spans="1:8" ht="37.5" customHeight="1" x14ac:dyDescent="0.25">
      <c r="A1" s="1" t="s">
        <v>22</v>
      </c>
      <c r="B1" s="18" t="s">
        <v>42</v>
      </c>
      <c r="C1" s="2" t="s">
        <v>28</v>
      </c>
      <c r="D1" s="2" t="s">
        <v>29</v>
      </c>
      <c r="E1" s="2" t="s">
        <v>30</v>
      </c>
      <c r="F1" s="2" t="s">
        <v>31</v>
      </c>
      <c r="G1" s="2" t="s">
        <v>32</v>
      </c>
      <c r="H1" s="2" t="s">
        <v>33</v>
      </c>
    </row>
    <row r="2" spans="1:8" x14ac:dyDescent="0.25">
      <c r="A2" s="6" t="s">
        <v>3</v>
      </c>
      <c r="B2" s="12">
        <v>1857999.9999999995</v>
      </c>
      <c r="C2" s="8">
        <v>64</v>
      </c>
      <c r="D2" s="8">
        <v>17</v>
      </c>
      <c r="E2" s="8">
        <v>3</v>
      </c>
      <c r="F2" s="12">
        <v>0</v>
      </c>
      <c r="G2" s="12">
        <v>0</v>
      </c>
      <c r="H2" s="12">
        <v>0</v>
      </c>
    </row>
    <row r="3" spans="1:8" x14ac:dyDescent="0.25">
      <c r="A3" s="6" t="s">
        <v>4</v>
      </c>
      <c r="B3" s="12">
        <v>0</v>
      </c>
      <c r="C3" s="12">
        <v>0</v>
      </c>
      <c r="D3" s="12">
        <v>0</v>
      </c>
      <c r="E3" s="12">
        <v>0</v>
      </c>
      <c r="F3" s="12">
        <v>0</v>
      </c>
      <c r="G3" s="12">
        <v>0</v>
      </c>
      <c r="H3" s="12">
        <v>0</v>
      </c>
    </row>
    <row r="4" spans="1:8" x14ac:dyDescent="0.25">
      <c r="A4" s="6" t="s">
        <v>5</v>
      </c>
      <c r="B4" s="12">
        <v>110250</v>
      </c>
      <c r="C4" s="8">
        <v>9</v>
      </c>
      <c r="D4" s="8">
        <v>0</v>
      </c>
      <c r="E4" s="8">
        <v>0</v>
      </c>
      <c r="F4" s="8">
        <v>9</v>
      </c>
      <c r="G4" s="8">
        <v>0</v>
      </c>
      <c r="H4" s="8">
        <v>0</v>
      </c>
    </row>
    <row r="5" spans="1:8" x14ac:dyDescent="0.25">
      <c r="A5" s="6" t="s">
        <v>6</v>
      </c>
      <c r="B5" s="12">
        <v>1658250</v>
      </c>
      <c r="C5" s="8">
        <v>64</v>
      </c>
      <c r="D5" s="8">
        <v>43</v>
      </c>
      <c r="E5" s="8">
        <v>14</v>
      </c>
      <c r="F5" s="8">
        <v>16</v>
      </c>
      <c r="G5" s="8">
        <v>14</v>
      </c>
      <c r="H5" s="8">
        <v>8</v>
      </c>
    </row>
    <row r="6" spans="1:8" x14ac:dyDescent="0.25">
      <c r="A6" s="6" t="s">
        <v>7</v>
      </c>
      <c r="B6" s="12">
        <v>699199.27999999991</v>
      </c>
      <c r="C6" s="8">
        <v>43</v>
      </c>
      <c r="D6" s="8">
        <v>35</v>
      </c>
      <c r="E6" s="8">
        <v>35</v>
      </c>
      <c r="F6" s="8">
        <v>23</v>
      </c>
      <c r="G6" s="8">
        <v>17</v>
      </c>
      <c r="H6" s="8">
        <v>17</v>
      </c>
    </row>
    <row r="7" spans="1:8" x14ac:dyDescent="0.25">
      <c r="A7" s="6" t="s">
        <v>8</v>
      </c>
      <c r="B7" s="12">
        <v>405600.02</v>
      </c>
      <c r="C7" s="8">
        <v>11</v>
      </c>
      <c r="D7" s="8">
        <v>1</v>
      </c>
      <c r="E7" s="8">
        <v>1</v>
      </c>
      <c r="F7" s="12">
        <v>0</v>
      </c>
      <c r="G7" s="12">
        <v>0</v>
      </c>
      <c r="H7" s="12">
        <v>0</v>
      </c>
    </row>
    <row r="8" spans="1:8" x14ac:dyDescent="0.25">
      <c r="A8" s="6" t="s">
        <v>9</v>
      </c>
      <c r="B8" s="12">
        <v>453750</v>
      </c>
      <c r="C8" s="8">
        <v>31</v>
      </c>
      <c r="D8" s="8">
        <v>25</v>
      </c>
      <c r="E8" s="8">
        <v>23</v>
      </c>
      <c r="F8" s="8">
        <v>31</v>
      </c>
      <c r="G8" s="8">
        <v>25</v>
      </c>
      <c r="H8" s="8">
        <v>23</v>
      </c>
    </row>
    <row r="9" spans="1:8" x14ac:dyDescent="0.25">
      <c r="A9" s="6" t="s">
        <v>10</v>
      </c>
      <c r="B9" s="12">
        <v>85142.65</v>
      </c>
      <c r="C9" s="8">
        <v>28</v>
      </c>
      <c r="D9" s="8">
        <v>28</v>
      </c>
      <c r="E9" s="8">
        <v>14</v>
      </c>
      <c r="F9" s="8">
        <v>28</v>
      </c>
      <c r="G9" s="8">
        <v>28</v>
      </c>
      <c r="H9" s="8">
        <v>14</v>
      </c>
    </row>
    <row r="10" spans="1:8" x14ac:dyDescent="0.25">
      <c r="A10" s="6" t="s">
        <v>11</v>
      </c>
      <c r="B10" s="12">
        <v>83317.84</v>
      </c>
      <c r="C10" s="8">
        <v>5</v>
      </c>
      <c r="D10" s="8">
        <v>5</v>
      </c>
      <c r="E10" s="8">
        <v>5</v>
      </c>
      <c r="F10" s="8">
        <v>5</v>
      </c>
      <c r="G10" s="8">
        <v>5</v>
      </c>
      <c r="H10" s="8">
        <v>5</v>
      </c>
    </row>
    <row r="11" spans="1:8" x14ac:dyDescent="0.25">
      <c r="A11" s="6" t="s">
        <v>12</v>
      </c>
      <c r="B11" s="12">
        <v>523264.89</v>
      </c>
      <c r="C11" s="8">
        <v>105</v>
      </c>
      <c r="D11" s="8">
        <v>105</v>
      </c>
      <c r="E11" s="8">
        <v>105</v>
      </c>
      <c r="F11" s="8">
        <v>29</v>
      </c>
      <c r="G11" s="8">
        <v>29</v>
      </c>
      <c r="H11" s="8">
        <v>29</v>
      </c>
    </row>
    <row r="12" spans="1:8" x14ac:dyDescent="0.25">
      <c r="A12" s="6" t="s">
        <v>13</v>
      </c>
      <c r="B12" s="12">
        <v>2461831.0499999998</v>
      </c>
      <c r="C12" s="8">
        <v>136</v>
      </c>
      <c r="D12" s="8">
        <v>0</v>
      </c>
      <c r="E12" s="8">
        <v>0</v>
      </c>
      <c r="F12" s="12">
        <v>0</v>
      </c>
      <c r="G12" s="12">
        <v>0</v>
      </c>
      <c r="H12" s="12">
        <v>0</v>
      </c>
    </row>
    <row r="13" spans="1:8" x14ac:dyDescent="0.25">
      <c r="A13" s="6" t="s">
        <v>14</v>
      </c>
      <c r="B13" s="12">
        <v>63833.919999999998</v>
      </c>
      <c r="C13" s="8">
        <v>8</v>
      </c>
      <c r="D13" s="8">
        <v>8</v>
      </c>
      <c r="E13" s="8">
        <v>8</v>
      </c>
      <c r="F13" s="8">
        <v>8</v>
      </c>
      <c r="G13" s="8">
        <v>8</v>
      </c>
      <c r="H13" s="8">
        <v>8</v>
      </c>
    </row>
    <row r="14" spans="1:8" x14ac:dyDescent="0.25">
      <c r="A14" s="6" t="s">
        <v>15</v>
      </c>
      <c r="B14" s="12">
        <v>354717.76</v>
      </c>
      <c r="C14" s="8">
        <v>14</v>
      </c>
      <c r="D14" s="8">
        <v>1</v>
      </c>
      <c r="E14" s="8">
        <v>1</v>
      </c>
      <c r="F14" s="12">
        <v>0</v>
      </c>
      <c r="G14" s="12">
        <v>0</v>
      </c>
      <c r="H14" s="12">
        <v>0</v>
      </c>
    </row>
    <row r="15" spans="1:8" x14ac:dyDescent="0.25">
      <c r="A15" s="6" t="s">
        <v>16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</row>
    <row r="16" spans="1:8" x14ac:dyDescent="0.25">
      <c r="A16" s="6" t="s">
        <v>17</v>
      </c>
      <c r="B16" s="12">
        <v>362206.72000000009</v>
      </c>
      <c r="C16" s="8">
        <v>17</v>
      </c>
      <c r="D16" s="8">
        <v>16</v>
      </c>
      <c r="E16" s="8">
        <v>14</v>
      </c>
      <c r="F16" s="8">
        <v>13</v>
      </c>
      <c r="G16" s="8">
        <v>11</v>
      </c>
      <c r="H16" s="8">
        <v>11</v>
      </c>
    </row>
    <row r="17" spans="1:8" x14ac:dyDescent="0.25">
      <c r="A17" s="6" t="s">
        <v>18</v>
      </c>
      <c r="B17" s="12">
        <v>378752.09</v>
      </c>
      <c r="C17" s="8">
        <v>47</v>
      </c>
      <c r="D17" s="8">
        <v>45</v>
      </c>
      <c r="E17" s="8">
        <v>40</v>
      </c>
      <c r="F17" s="12">
        <v>0</v>
      </c>
      <c r="G17" s="12">
        <v>0</v>
      </c>
      <c r="H17" s="12">
        <v>0</v>
      </c>
    </row>
    <row r="18" spans="1:8" x14ac:dyDescent="0.25">
      <c r="A18" s="6" t="s">
        <v>19</v>
      </c>
      <c r="B18" s="12">
        <v>776535.40999999992</v>
      </c>
      <c r="C18" s="8">
        <v>52</v>
      </c>
      <c r="D18" s="7">
        <v>52</v>
      </c>
      <c r="E18" s="8">
        <v>52</v>
      </c>
      <c r="F18" s="8">
        <v>52</v>
      </c>
      <c r="G18" s="7">
        <v>52</v>
      </c>
      <c r="H18" s="8">
        <v>52</v>
      </c>
    </row>
    <row r="19" spans="1:8" x14ac:dyDescent="0.25">
      <c r="A19" s="1" t="s">
        <v>20</v>
      </c>
      <c r="B19" s="9">
        <f>SUM(B2:B18)</f>
        <v>10274651.629999999</v>
      </c>
      <c r="C19" s="9">
        <f t="shared" ref="C19:H19" si="0">SUM(C2:C18)</f>
        <v>634</v>
      </c>
      <c r="D19" s="9">
        <f t="shared" si="0"/>
        <v>381</v>
      </c>
      <c r="E19" s="9">
        <f t="shared" si="0"/>
        <v>315</v>
      </c>
      <c r="F19" s="9">
        <f t="shared" si="0"/>
        <v>214</v>
      </c>
      <c r="G19" s="9">
        <f t="shared" si="0"/>
        <v>189</v>
      </c>
      <c r="H19" s="9">
        <f t="shared" si="0"/>
        <v>167</v>
      </c>
    </row>
    <row r="21" spans="1:8" x14ac:dyDescent="0.25">
      <c r="A21" s="10"/>
      <c r="B21" s="3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31859C"/>
  </sheetPr>
  <dimension ref="A1:H21"/>
  <sheetViews>
    <sheetView zoomScale="85" zoomScaleNormal="85" workbookViewId="0">
      <selection activeCell="B2" sqref="B2:H18"/>
    </sheetView>
  </sheetViews>
  <sheetFormatPr defaultColWidth="8.7109375" defaultRowHeight="15" x14ac:dyDescent="0.25"/>
  <cols>
    <col min="1" max="1" width="23.42578125" customWidth="1"/>
    <col min="2" max="2" width="14.140625" customWidth="1"/>
    <col min="3" max="8" width="12.7109375" customWidth="1"/>
  </cols>
  <sheetData>
    <row r="1" spans="1:8" ht="37.5" customHeight="1" x14ac:dyDescent="0.25">
      <c r="A1" s="1" t="s">
        <v>22</v>
      </c>
      <c r="B1" s="18" t="s">
        <v>42</v>
      </c>
      <c r="C1" s="2" t="s">
        <v>28</v>
      </c>
      <c r="D1" s="2" t="s">
        <v>29</v>
      </c>
      <c r="E1" s="2" t="s">
        <v>30</v>
      </c>
      <c r="F1" s="2" t="s">
        <v>31</v>
      </c>
      <c r="G1" s="2" t="s">
        <v>32</v>
      </c>
      <c r="H1" s="2" t="s">
        <v>33</v>
      </c>
    </row>
    <row r="2" spans="1:8" x14ac:dyDescent="0.25">
      <c r="A2" s="6" t="s">
        <v>3</v>
      </c>
      <c r="B2" s="12">
        <v>1149946.3899999999</v>
      </c>
      <c r="C2" s="8">
        <v>37</v>
      </c>
      <c r="D2" s="8">
        <v>0</v>
      </c>
      <c r="E2" s="8">
        <v>0</v>
      </c>
      <c r="F2" s="12">
        <v>0</v>
      </c>
      <c r="G2" s="12">
        <v>0</v>
      </c>
      <c r="H2" s="12">
        <v>0</v>
      </c>
    </row>
    <row r="3" spans="1:8" x14ac:dyDescent="0.25">
      <c r="A3" s="6" t="s">
        <v>4</v>
      </c>
      <c r="B3" s="15">
        <v>708656.19</v>
      </c>
      <c r="C3" s="8">
        <v>39</v>
      </c>
      <c r="D3" s="8">
        <v>0</v>
      </c>
      <c r="E3" s="8">
        <v>0</v>
      </c>
      <c r="F3" s="12">
        <v>0</v>
      </c>
      <c r="G3" s="12">
        <v>0</v>
      </c>
      <c r="H3" s="12">
        <v>0</v>
      </c>
    </row>
    <row r="4" spans="1:8" x14ac:dyDescent="0.25">
      <c r="A4" s="6" t="s">
        <v>5</v>
      </c>
      <c r="B4" s="12">
        <v>2268290.52</v>
      </c>
      <c r="C4" s="8">
        <v>66</v>
      </c>
      <c r="D4" s="8">
        <v>1</v>
      </c>
      <c r="E4" s="8">
        <v>0</v>
      </c>
      <c r="F4" s="12">
        <v>42</v>
      </c>
      <c r="G4" s="12">
        <v>1</v>
      </c>
      <c r="H4" s="12">
        <v>1</v>
      </c>
    </row>
    <row r="5" spans="1:8" x14ac:dyDescent="0.25">
      <c r="A5" s="6" t="s">
        <v>6</v>
      </c>
      <c r="B5" s="15">
        <v>2134225.11</v>
      </c>
      <c r="C5" s="8">
        <v>72</v>
      </c>
      <c r="D5" s="8">
        <v>62</v>
      </c>
      <c r="E5" s="8">
        <v>0</v>
      </c>
      <c r="F5" s="8">
        <v>20</v>
      </c>
      <c r="G5" s="8">
        <v>17</v>
      </c>
      <c r="H5" s="8">
        <v>1</v>
      </c>
    </row>
    <row r="6" spans="1:8" x14ac:dyDescent="0.25">
      <c r="A6" s="6" t="s">
        <v>7</v>
      </c>
      <c r="B6" s="12">
        <v>982473.56</v>
      </c>
      <c r="C6" s="8">
        <v>62</v>
      </c>
      <c r="D6" s="8">
        <v>46</v>
      </c>
      <c r="E6" s="8">
        <v>46</v>
      </c>
      <c r="F6" s="8">
        <v>30</v>
      </c>
      <c r="G6" s="8">
        <v>21</v>
      </c>
      <c r="H6" s="8">
        <v>21</v>
      </c>
    </row>
    <row r="7" spans="1:8" x14ac:dyDescent="0.25">
      <c r="A7" s="6" t="s">
        <v>8</v>
      </c>
      <c r="B7" s="12">
        <v>468474.74</v>
      </c>
      <c r="C7" s="8">
        <v>11</v>
      </c>
      <c r="D7" s="8">
        <v>0</v>
      </c>
      <c r="E7" s="8">
        <v>0</v>
      </c>
      <c r="F7" s="12">
        <v>0</v>
      </c>
      <c r="G7" s="12">
        <v>0</v>
      </c>
      <c r="H7" s="12">
        <v>0</v>
      </c>
    </row>
    <row r="8" spans="1:8" x14ac:dyDescent="0.25">
      <c r="A8" s="6" t="s">
        <v>9</v>
      </c>
      <c r="B8" s="12">
        <v>958000</v>
      </c>
      <c r="C8" s="8">
        <v>25</v>
      </c>
      <c r="D8" s="8">
        <v>17</v>
      </c>
      <c r="E8" s="8">
        <v>11</v>
      </c>
      <c r="F8" s="12">
        <v>0</v>
      </c>
      <c r="G8" s="12">
        <v>0</v>
      </c>
      <c r="H8" s="12">
        <v>0</v>
      </c>
    </row>
    <row r="9" spans="1:8" x14ac:dyDescent="0.25">
      <c r="A9" s="6" t="s">
        <v>10</v>
      </c>
      <c r="B9" s="12">
        <v>173265.29</v>
      </c>
      <c r="C9" s="8">
        <v>37</v>
      </c>
      <c r="D9" s="8">
        <v>23</v>
      </c>
      <c r="E9" s="8">
        <v>14</v>
      </c>
      <c r="F9" s="8">
        <v>37</v>
      </c>
      <c r="G9" s="8">
        <v>23</v>
      </c>
      <c r="H9" s="8">
        <v>14</v>
      </c>
    </row>
    <row r="10" spans="1:8" x14ac:dyDescent="0.25">
      <c r="A10" s="6" t="s">
        <v>11</v>
      </c>
      <c r="B10" s="12">
        <v>186537.87</v>
      </c>
      <c r="C10" s="8">
        <v>11</v>
      </c>
      <c r="D10" s="8">
        <v>11</v>
      </c>
      <c r="E10" s="8">
        <v>10</v>
      </c>
      <c r="F10" s="8">
        <v>11</v>
      </c>
      <c r="G10" s="8">
        <v>11</v>
      </c>
      <c r="H10" s="8">
        <v>10</v>
      </c>
    </row>
    <row r="11" spans="1:8" x14ac:dyDescent="0.25">
      <c r="A11" s="6" t="s">
        <v>12</v>
      </c>
      <c r="B11" s="12">
        <v>747500.38</v>
      </c>
      <c r="C11" s="8">
        <v>38</v>
      </c>
      <c r="D11" s="8">
        <v>38</v>
      </c>
      <c r="E11" s="8">
        <v>38</v>
      </c>
      <c r="F11" s="12">
        <v>0</v>
      </c>
      <c r="G11" s="12">
        <v>0</v>
      </c>
      <c r="H11" s="12">
        <v>0</v>
      </c>
    </row>
    <row r="12" spans="1:8" x14ac:dyDescent="0.25">
      <c r="A12" s="6" t="s">
        <v>13</v>
      </c>
      <c r="B12" s="15">
        <v>812166.17</v>
      </c>
      <c r="C12" s="8" t="s">
        <v>26</v>
      </c>
      <c r="D12" s="8" t="s">
        <v>26</v>
      </c>
      <c r="E12" s="8" t="s">
        <v>26</v>
      </c>
      <c r="F12" s="8" t="s">
        <v>26</v>
      </c>
      <c r="G12" s="8" t="s">
        <v>26</v>
      </c>
      <c r="H12" s="8" t="s">
        <v>26</v>
      </c>
    </row>
    <row r="13" spans="1:8" x14ac:dyDescent="0.25">
      <c r="A13" s="6" t="s">
        <v>14</v>
      </c>
      <c r="B13" s="12">
        <v>89902.03</v>
      </c>
      <c r="C13" s="8">
        <v>11</v>
      </c>
      <c r="D13" s="8">
        <v>11</v>
      </c>
      <c r="E13" s="8">
        <v>11</v>
      </c>
      <c r="F13" s="8">
        <v>11</v>
      </c>
      <c r="G13" s="8">
        <v>11</v>
      </c>
      <c r="H13" s="8">
        <v>11</v>
      </c>
    </row>
    <row r="14" spans="1:8" x14ac:dyDescent="0.25">
      <c r="A14" s="6" t="s">
        <v>15</v>
      </c>
      <c r="B14" s="12">
        <v>721850.63</v>
      </c>
      <c r="C14" s="8">
        <v>27</v>
      </c>
      <c r="D14" s="8">
        <v>0</v>
      </c>
      <c r="E14" s="8">
        <v>0</v>
      </c>
      <c r="F14" s="12">
        <v>0</v>
      </c>
      <c r="G14" s="12">
        <v>0</v>
      </c>
      <c r="H14" s="12">
        <v>0</v>
      </c>
    </row>
    <row r="15" spans="1:8" x14ac:dyDescent="0.25">
      <c r="A15" s="6" t="s">
        <v>16</v>
      </c>
      <c r="B15" s="15">
        <v>2158668.19</v>
      </c>
      <c r="C15" s="8">
        <v>20</v>
      </c>
      <c r="D15" s="8">
        <v>0</v>
      </c>
      <c r="E15" s="8">
        <v>0</v>
      </c>
      <c r="F15" s="12">
        <v>0</v>
      </c>
      <c r="G15" s="12">
        <v>0</v>
      </c>
      <c r="H15" s="12">
        <v>0</v>
      </c>
    </row>
    <row r="16" spans="1:8" x14ac:dyDescent="0.25">
      <c r="A16" s="6" t="s">
        <v>17</v>
      </c>
      <c r="B16" s="12">
        <v>670056.34</v>
      </c>
      <c r="C16" s="8">
        <v>67</v>
      </c>
      <c r="D16" s="8">
        <v>50</v>
      </c>
      <c r="E16" s="8">
        <v>43</v>
      </c>
      <c r="F16" s="8">
        <v>28</v>
      </c>
      <c r="G16" s="8">
        <v>17</v>
      </c>
      <c r="H16" s="8">
        <v>16</v>
      </c>
    </row>
    <row r="17" spans="1:8" x14ac:dyDescent="0.25">
      <c r="A17" s="6" t="s">
        <v>18</v>
      </c>
      <c r="B17" s="12">
        <v>770760.5</v>
      </c>
      <c r="C17" s="8">
        <v>51</v>
      </c>
      <c r="D17" s="8">
        <v>43</v>
      </c>
      <c r="E17" s="8">
        <v>16</v>
      </c>
      <c r="F17" s="8">
        <v>107</v>
      </c>
      <c r="G17" s="8">
        <v>25</v>
      </c>
      <c r="H17" s="8">
        <v>11</v>
      </c>
    </row>
    <row r="18" spans="1:8" x14ac:dyDescent="0.25">
      <c r="A18" s="6" t="s">
        <v>19</v>
      </c>
      <c r="B18" s="12">
        <v>659199.27</v>
      </c>
      <c r="C18" s="8">
        <v>44</v>
      </c>
      <c r="D18" s="8">
        <v>44</v>
      </c>
      <c r="E18" s="8">
        <v>43</v>
      </c>
      <c r="F18" s="8">
        <v>44</v>
      </c>
      <c r="G18" s="8">
        <v>44</v>
      </c>
      <c r="H18" s="8">
        <v>43</v>
      </c>
    </row>
    <row r="19" spans="1:8" x14ac:dyDescent="0.25">
      <c r="A19" s="1" t="s">
        <v>20</v>
      </c>
      <c r="B19" s="9">
        <f>SUM(B2:B18)</f>
        <v>15659973.179999998</v>
      </c>
      <c r="C19" s="9">
        <f t="shared" ref="C19:H19" si="0">SUM(C2:C18)</f>
        <v>618</v>
      </c>
      <c r="D19" s="9">
        <f t="shared" si="0"/>
        <v>346</v>
      </c>
      <c r="E19" s="9">
        <f t="shared" si="0"/>
        <v>232</v>
      </c>
      <c r="F19" s="9">
        <f t="shared" si="0"/>
        <v>330</v>
      </c>
      <c r="G19" s="9">
        <f t="shared" si="0"/>
        <v>170</v>
      </c>
      <c r="H19" s="9">
        <f t="shared" si="0"/>
        <v>128</v>
      </c>
    </row>
    <row r="21" spans="1:8" x14ac:dyDescent="0.25">
      <c r="A21" s="10" t="s">
        <v>26</v>
      </c>
      <c r="B21" s="32" t="s">
        <v>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969E1-B440-420E-9AD0-CDC77125F343}">
  <sheetPr>
    <tabColor rgb="FF31859C"/>
  </sheetPr>
  <dimension ref="A1:H21"/>
  <sheetViews>
    <sheetView zoomScale="85" zoomScaleNormal="85" workbookViewId="0">
      <selection activeCell="F2" sqref="F2"/>
    </sheetView>
  </sheetViews>
  <sheetFormatPr defaultColWidth="8.7109375" defaultRowHeight="15" x14ac:dyDescent="0.25"/>
  <cols>
    <col min="1" max="1" width="23.42578125" customWidth="1"/>
    <col min="2" max="2" width="14.140625" customWidth="1"/>
    <col min="3" max="8" width="12.7109375" customWidth="1"/>
  </cols>
  <sheetData>
    <row r="1" spans="1:8" ht="37.5" customHeight="1" x14ac:dyDescent="0.25">
      <c r="A1" s="1" t="s">
        <v>22</v>
      </c>
      <c r="B1" s="18" t="s">
        <v>42</v>
      </c>
      <c r="C1" s="2" t="s">
        <v>28</v>
      </c>
      <c r="D1" s="2" t="s">
        <v>29</v>
      </c>
      <c r="E1" s="2" t="s">
        <v>30</v>
      </c>
      <c r="F1" s="2" t="s">
        <v>31</v>
      </c>
      <c r="G1" s="2" t="s">
        <v>32</v>
      </c>
      <c r="H1" s="2" t="s">
        <v>33</v>
      </c>
    </row>
    <row r="2" spans="1:8" x14ac:dyDescent="0.25">
      <c r="A2" s="6" t="s">
        <v>3</v>
      </c>
      <c r="B2" s="12">
        <v>644000</v>
      </c>
      <c r="C2" s="8">
        <v>18</v>
      </c>
      <c r="D2" s="8">
        <v>0</v>
      </c>
      <c r="E2" s="8">
        <v>0</v>
      </c>
      <c r="F2" s="12">
        <v>0</v>
      </c>
      <c r="G2" s="12">
        <v>0</v>
      </c>
      <c r="H2" s="12">
        <v>0</v>
      </c>
    </row>
    <row r="3" spans="1:8" x14ac:dyDescent="0.25">
      <c r="A3" s="6" t="s">
        <v>4</v>
      </c>
      <c r="B3" s="15">
        <v>470115.9</v>
      </c>
      <c r="C3" s="8" t="s">
        <v>26</v>
      </c>
      <c r="D3" s="8" t="s">
        <v>26</v>
      </c>
      <c r="E3" s="8" t="s">
        <v>26</v>
      </c>
      <c r="F3" s="8" t="s">
        <v>26</v>
      </c>
      <c r="G3" s="8" t="s">
        <v>26</v>
      </c>
      <c r="H3" s="8" t="s">
        <v>26</v>
      </c>
    </row>
    <row r="4" spans="1:8" x14ac:dyDescent="0.25">
      <c r="A4" s="6" t="s">
        <v>5</v>
      </c>
      <c r="B4" s="12">
        <v>1535472.2</v>
      </c>
      <c r="C4" s="8" t="s">
        <v>26</v>
      </c>
      <c r="D4" s="8" t="s">
        <v>26</v>
      </c>
      <c r="E4" s="8" t="s">
        <v>26</v>
      </c>
      <c r="F4" s="8" t="s">
        <v>26</v>
      </c>
      <c r="G4" s="8" t="s">
        <v>26</v>
      </c>
      <c r="H4" s="8" t="s">
        <v>26</v>
      </c>
    </row>
    <row r="5" spans="1:8" x14ac:dyDescent="0.25">
      <c r="A5" s="6" t="s">
        <v>6</v>
      </c>
      <c r="B5" s="15">
        <v>1415825.01</v>
      </c>
      <c r="C5" s="8">
        <v>5</v>
      </c>
      <c r="D5" s="8">
        <v>5</v>
      </c>
      <c r="E5" s="8">
        <v>0</v>
      </c>
      <c r="F5" s="12">
        <v>0</v>
      </c>
      <c r="G5" s="12">
        <v>0</v>
      </c>
      <c r="H5" s="12">
        <v>0</v>
      </c>
    </row>
    <row r="6" spans="1:8" x14ac:dyDescent="0.25">
      <c r="A6" s="6" t="s">
        <v>7</v>
      </c>
      <c r="B6" s="12">
        <v>651763.79</v>
      </c>
      <c r="C6" s="8">
        <v>34</v>
      </c>
      <c r="D6" s="8">
        <v>3</v>
      </c>
      <c r="E6" s="8">
        <v>3</v>
      </c>
      <c r="F6" s="8">
        <v>4</v>
      </c>
      <c r="G6" s="8">
        <v>1</v>
      </c>
      <c r="H6" s="8">
        <v>1</v>
      </c>
    </row>
    <row r="7" spans="1:8" x14ac:dyDescent="0.25">
      <c r="A7" s="6" t="s">
        <v>8</v>
      </c>
      <c r="B7" s="12">
        <v>310909.65999999997</v>
      </c>
      <c r="C7" s="8">
        <v>7</v>
      </c>
      <c r="D7" s="8">
        <v>0</v>
      </c>
      <c r="E7" s="8">
        <v>0</v>
      </c>
      <c r="F7" s="12">
        <v>0</v>
      </c>
      <c r="G7" s="12">
        <v>0</v>
      </c>
      <c r="H7" s="12">
        <v>0</v>
      </c>
    </row>
    <row r="8" spans="1:8" x14ac:dyDescent="0.25">
      <c r="A8" s="6" t="s">
        <v>9</v>
      </c>
      <c r="B8" s="12">
        <v>664340.15</v>
      </c>
      <c r="C8" s="8">
        <v>19</v>
      </c>
      <c r="D8" s="8">
        <v>1</v>
      </c>
      <c r="E8" s="8">
        <v>0</v>
      </c>
      <c r="F8" s="8">
        <v>3</v>
      </c>
      <c r="G8" s="8">
        <v>0</v>
      </c>
      <c r="H8" s="8">
        <v>0</v>
      </c>
    </row>
    <row r="9" spans="1:8" x14ac:dyDescent="0.25">
      <c r="A9" s="6" t="s">
        <v>10</v>
      </c>
      <c r="B9" s="12">
        <v>114942.58</v>
      </c>
      <c r="C9" s="8">
        <v>15</v>
      </c>
      <c r="D9" s="8">
        <v>0</v>
      </c>
      <c r="E9" s="8">
        <v>0</v>
      </c>
      <c r="F9" s="8">
        <v>15</v>
      </c>
      <c r="G9" s="8">
        <v>0</v>
      </c>
      <c r="H9" s="8">
        <v>0</v>
      </c>
    </row>
    <row r="10" spans="1:8" x14ac:dyDescent="0.25">
      <c r="A10" s="6" t="s">
        <v>11</v>
      </c>
      <c r="B10" s="12">
        <v>123747.48</v>
      </c>
      <c r="C10" s="8">
        <v>15</v>
      </c>
      <c r="D10" s="8">
        <v>15</v>
      </c>
      <c r="E10" s="8">
        <v>2</v>
      </c>
      <c r="F10" s="8">
        <v>15</v>
      </c>
      <c r="G10" s="8">
        <v>15</v>
      </c>
      <c r="H10" s="8">
        <v>2</v>
      </c>
    </row>
    <row r="11" spans="1:8" x14ac:dyDescent="0.25">
      <c r="A11" s="6" t="s">
        <v>12</v>
      </c>
      <c r="B11" s="12">
        <v>498870.03</v>
      </c>
      <c r="C11" s="8">
        <v>27</v>
      </c>
      <c r="D11" s="8">
        <v>27</v>
      </c>
      <c r="E11" s="8">
        <v>19</v>
      </c>
      <c r="F11" s="12">
        <v>0</v>
      </c>
      <c r="G11" s="12">
        <v>0</v>
      </c>
      <c r="H11" s="12">
        <v>0</v>
      </c>
    </row>
    <row r="12" spans="1:8" x14ac:dyDescent="0.25">
      <c r="A12" s="6" t="s">
        <v>13</v>
      </c>
      <c r="B12" s="15">
        <v>538783.46</v>
      </c>
      <c r="C12" s="8" t="s">
        <v>26</v>
      </c>
      <c r="D12" s="8" t="s">
        <v>26</v>
      </c>
      <c r="E12" s="8" t="s">
        <v>26</v>
      </c>
      <c r="F12" s="8" t="s">
        <v>26</v>
      </c>
      <c r="G12" s="8" t="s">
        <v>26</v>
      </c>
      <c r="H12" s="8" t="s">
        <v>26</v>
      </c>
    </row>
    <row r="13" spans="1:8" x14ac:dyDescent="0.25">
      <c r="A13" s="6" t="s">
        <v>14</v>
      </c>
      <c r="B13" s="12">
        <v>86175.79</v>
      </c>
      <c r="C13" s="8">
        <v>13</v>
      </c>
      <c r="D13" s="8">
        <v>13</v>
      </c>
      <c r="E13" s="8">
        <v>11</v>
      </c>
      <c r="F13" s="8">
        <v>13</v>
      </c>
      <c r="G13" s="8">
        <v>13</v>
      </c>
      <c r="H13" s="8">
        <v>11</v>
      </c>
    </row>
    <row r="14" spans="1:8" x14ac:dyDescent="0.25">
      <c r="A14" s="6" t="s">
        <v>15</v>
      </c>
      <c r="B14" s="12">
        <v>478868.97</v>
      </c>
      <c r="C14" s="8" t="s">
        <v>26</v>
      </c>
      <c r="D14" s="8" t="s">
        <v>26</v>
      </c>
      <c r="E14" s="8" t="s">
        <v>26</v>
      </c>
      <c r="F14" s="8" t="s">
        <v>26</v>
      </c>
      <c r="G14" s="8" t="s">
        <v>26</v>
      </c>
      <c r="H14" s="8" t="s">
        <v>26</v>
      </c>
    </row>
    <row r="15" spans="1:8" x14ac:dyDescent="0.25">
      <c r="A15" s="6" t="s">
        <v>16</v>
      </c>
      <c r="B15" s="15">
        <v>1432040.32</v>
      </c>
      <c r="C15" s="8" t="s">
        <v>26</v>
      </c>
      <c r="D15" s="8" t="s">
        <v>26</v>
      </c>
      <c r="E15" s="8" t="s">
        <v>26</v>
      </c>
      <c r="F15" s="8" t="s">
        <v>26</v>
      </c>
      <c r="G15" s="8" t="s">
        <v>26</v>
      </c>
      <c r="H15" s="8" t="s">
        <v>26</v>
      </c>
    </row>
    <row r="16" spans="1:8" x14ac:dyDescent="0.25">
      <c r="A16" s="6" t="s">
        <v>17</v>
      </c>
      <c r="B16" s="12">
        <v>444509.12</v>
      </c>
      <c r="C16" s="8">
        <v>28</v>
      </c>
      <c r="D16" s="8">
        <v>4</v>
      </c>
      <c r="E16" s="8">
        <v>3</v>
      </c>
      <c r="F16" s="8">
        <v>7</v>
      </c>
      <c r="G16" s="8">
        <v>1</v>
      </c>
      <c r="H16" s="8">
        <v>1</v>
      </c>
    </row>
    <row r="17" spans="1:8" x14ac:dyDescent="0.25">
      <c r="A17" s="6" t="s">
        <v>18</v>
      </c>
      <c r="B17" s="12">
        <v>511315.32</v>
      </c>
      <c r="C17" s="8">
        <v>41</v>
      </c>
      <c r="D17" s="8">
        <v>0</v>
      </c>
      <c r="E17" s="8">
        <v>0</v>
      </c>
      <c r="F17" s="8">
        <v>14</v>
      </c>
      <c r="G17" s="8">
        <v>0</v>
      </c>
      <c r="H17" s="8">
        <v>0</v>
      </c>
    </row>
    <row r="18" spans="1:8" x14ac:dyDescent="0.25">
      <c r="A18" s="6" t="s">
        <v>19</v>
      </c>
      <c r="B18" s="12">
        <v>437306.64</v>
      </c>
      <c r="C18" s="8">
        <v>18</v>
      </c>
      <c r="D18" s="8">
        <v>5</v>
      </c>
      <c r="E18" s="8">
        <v>2</v>
      </c>
      <c r="F18" s="8">
        <v>9</v>
      </c>
      <c r="G18" s="8">
        <v>3</v>
      </c>
      <c r="H18" s="8">
        <v>2</v>
      </c>
    </row>
    <row r="19" spans="1:8" x14ac:dyDescent="0.25">
      <c r="A19" s="1" t="s">
        <v>20</v>
      </c>
      <c r="B19" s="9">
        <f>SUM(B2:B18)</f>
        <v>10358986.42</v>
      </c>
      <c r="C19" s="9">
        <f t="shared" ref="C19:H19" si="0">SUM(C2:C18)</f>
        <v>240</v>
      </c>
      <c r="D19" s="9">
        <f t="shared" si="0"/>
        <v>73</v>
      </c>
      <c r="E19" s="9">
        <f t="shared" si="0"/>
        <v>40</v>
      </c>
      <c r="F19" s="9">
        <f t="shared" si="0"/>
        <v>80</v>
      </c>
      <c r="G19" s="9">
        <f t="shared" si="0"/>
        <v>33</v>
      </c>
      <c r="H19" s="9">
        <f t="shared" si="0"/>
        <v>17</v>
      </c>
    </row>
    <row r="21" spans="1:8" x14ac:dyDescent="0.25">
      <c r="A21" s="10" t="s">
        <v>26</v>
      </c>
      <c r="B21" s="32" t="s">
        <v>38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53735"/>
  </sheetPr>
  <dimension ref="A1:G22"/>
  <sheetViews>
    <sheetView zoomScale="70" zoomScaleNormal="70" workbookViewId="0">
      <selection activeCell="F31" sqref="F31"/>
    </sheetView>
  </sheetViews>
  <sheetFormatPr defaultColWidth="8.7109375" defaultRowHeight="15" x14ac:dyDescent="0.25"/>
  <cols>
    <col min="1" max="1" width="20.140625" customWidth="1"/>
    <col min="2" max="2" width="18" customWidth="1"/>
    <col min="3" max="3" width="19.42578125" customWidth="1"/>
    <col min="4" max="4" width="15.5703125" customWidth="1"/>
    <col min="5" max="5" width="15.7109375" customWidth="1"/>
    <col min="6" max="6" width="18.5703125" customWidth="1"/>
    <col min="7" max="7" width="15.85546875" customWidth="1"/>
  </cols>
  <sheetData>
    <row r="1" spans="1:7" ht="53.25" customHeight="1" x14ac:dyDescent="0.25">
      <c r="A1" s="5" t="s">
        <v>22</v>
      </c>
      <c r="B1" s="18" t="s">
        <v>42</v>
      </c>
      <c r="C1" s="18" t="s">
        <v>51</v>
      </c>
      <c r="D1" s="18" t="s">
        <v>43</v>
      </c>
      <c r="E1" s="18" t="s">
        <v>1</v>
      </c>
      <c r="F1" s="18" t="s">
        <v>44</v>
      </c>
      <c r="G1" s="18" t="s">
        <v>2</v>
      </c>
    </row>
    <row r="2" spans="1:7" x14ac:dyDescent="0.25">
      <c r="A2" s="6" t="s">
        <v>3</v>
      </c>
      <c r="B2" s="22">
        <v>2733423.77</v>
      </c>
      <c r="C2" s="22">
        <v>2733423.77</v>
      </c>
      <c r="D2" s="22">
        <v>461576.23</v>
      </c>
      <c r="E2" s="23">
        <v>1</v>
      </c>
      <c r="F2" s="12">
        <v>0</v>
      </c>
      <c r="G2" s="22">
        <v>1</v>
      </c>
    </row>
    <row r="3" spans="1:7" x14ac:dyDescent="0.25">
      <c r="A3" s="6" t="s">
        <v>4</v>
      </c>
      <c r="B3" s="22">
        <v>2386847.5699999998</v>
      </c>
      <c r="C3" s="22">
        <v>2386847.5700000003</v>
      </c>
      <c r="D3" s="22">
        <v>2623810.15</v>
      </c>
      <c r="E3" s="23">
        <v>2</v>
      </c>
      <c r="F3" s="12">
        <v>0</v>
      </c>
      <c r="G3" s="22">
        <v>2</v>
      </c>
    </row>
    <row r="4" spans="1:7" x14ac:dyDescent="0.25">
      <c r="A4" s="6" t="s">
        <v>5</v>
      </c>
      <c r="B4" s="22">
        <v>4864587.28</v>
      </c>
      <c r="C4" s="22">
        <v>4864587.2799999993</v>
      </c>
      <c r="D4" s="22">
        <v>96750</v>
      </c>
      <c r="E4" s="23">
        <v>20</v>
      </c>
      <c r="F4" s="22">
        <v>2</v>
      </c>
      <c r="G4" s="22">
        <v>18</v>
      </c>
    </row>
    <row r="5" spans="1:7" x14ac:dyDescent="0.25">
      <c r="A5" s="6" t="s">
        <v>6</v>
      </c>
      <c r="B5" s="22">
        <v>3038876.7199999997</v>
      </c>
      <c r="C5" s="22">
        <v>3004422.9699999997</v>
      </c>
      <c r="D5" s="22" t="s">
        <v>25</v>
      </c>
      <c r="E5" s="23">
        <v>3</v>
      </c>
      <c r="F5" s="22">
        <v>1</v>
      </c>
      <c r="G5" s="22">
        <v>2</v>
      </c>
    </row>
    <row r="6" spans="1:7" ht="15" customHeight="1" x14ac:dyDescent="0.25">
      <c r="A6" s="6" t="s">
        <v>7</v>
      </c>
      <c r="B6" s="22">
        <v>1590380.0499999998</v>
      </c>
      <c r="C6" s="22">
        <v>1590380.0500000003</v>
      </c>
      <c r="D6" s="22">
        <v>1318017.0699999998</v>
      </c>
      <c r="E6" s="23">
        <v>4</v>
      </c>
      <c r="F6" s="12">
        <v>0</v>
      </c>
      <c r="G6" s="22">
        <v>4</v>
      </c>
    </row>
    <row r="7" spans="1:7" ht="15" customHeight="1" x14ac:dyDescent="0.25">
      <c r="A7" s="6" t="s">
        <v>8</v>
      </c>
      <c r="B7" s="23" t="s">
        <v>27</v>
      </c>
      <c r="C7" s="23" t="s">
        <v>27</v>
      </c>
      <c r="D7" s="23" t="s">
        <v>27</v>
      </c>
      <c r="E7" s="23" t="s">
        <v>27</v>
      </c>
      <c r="F7" s="23" t="s">
        <v>27</v>
      </c>
      <c r="G7" s="22" t="s">
        <v>27</v>
      </c>
    </row>
    <row r="8" spans="1:7" x14ac:dyDescent="0.25">
      <c r="A8" s="6" t="s">
        <v>9</v>
      </c>
      <c r="B8" s="22">
        <v>1052827.4900000002</v>
      </c>
      <c r="C8" s="22">
        <v>1052827.49</v>
      </c>
      <c r="D8" s="22" t="s">
        <v>25</v>
      </c>
      <c r="E8" s="23">
        <v>4</v>
      </c>
      <c r="F8" s="12">
        <v>0</v>
      </c>
      <c r="G8" s="22">
        <v>4</v>
      </c>
    </row>
    <row r="9" spans="1:7" x14ac:dyDescent="0.25">
      <c r="A9" s="6" t="s">
        <v>10</v>
      </c>
      <c r="B9" s="22">
        <v>511139.44</v>
      </c>
      <c r="C9" s="22">
        <v>511139.44</v>
      </c>
      <c r="D9" s="22">
        <v>56061.84</v>
      </c>
      <c r="E9" s="23">
        <v>2</v>
      </c>
      <c r="F9" s="12">
        <v>0</v>
      </c>
      <c r="G9" s="22">
        <v>2</v>
      </c>
    </row>
    <row r="10" spans="1:7" x14ac:dyDescent="0.25">
      <c r="A10" s="6" t="s">
        <v>11</v>
      </c>
      <c r="B10" s="22">
        <v>422825.46</v>
      </c>
      <c r="C10" s="22">
        <v>422825.46</v>
      </c>
      <c r="D10" s="22">
        <v>1162385.76</v>
      </c>
      <c r="E10" s="23">
        <v>1</v>
      </c>
      <c r="F10" s="12">
        <v>0</v>
      </c>
      <c r="G10" s="22">
        <v>1</v>
      </c>
    </row>
    <row r="11" spans="1:7" x14ac:dyDescent="0.25">
      <c r="A11" s="6" t="s">
        <v>12</v>
      </c>
      <c r="B11" s="22">
        <v>826355.94</v>
      </c>
      <c r="C11" s="22">
        <v>826355.94</v>
      </c>
      <c r="D11" s="22">
        <v>1837046.75</v>
      </c>
      <c r="E11" s="23">
        <v>1</v>
      </c>
      <c r="F11" s="12">
        <v>0</v>
      </c>
      <c r="G11" s="22">
        <v>1</v>
      </c>
    </row>
    <row r="12" spans="1:7" x14ac:dyDescent="0.25">
      <c r="A12" s="6" t="s">
        <v>13</v>
      </c>
      <c r="B12" s="22">
        <v>2907671.8800000004</v>
      </c>
      <c r="C12" s="22">
        <v>2903422.75</v>
      </c>
      <c r="D12" s="22">
        <v>662926</v>
      </c>
      <c r="E12" s="23">
        <v>6</v>
      </c>
      <c r="F12" s="12">
        <v>0</v>
      </c>
      <c r="G12" s="22">
        <v>6</v>
      </c>
    </row>
    <row r="13" spans="1:7" x14ac:dyDescent="0.25">
      <c r="A13" s="6" t="s">
        <v>14</v>
      </c>
      <c r="B13" s="22">
        <v>305614.42</v>
      </c>
      <c r="C13" s="22">
        <v>305614.42</v>
      </c>
      <c r="D13" s="22">
        <v>67511.910000000033</v>
      </c>
      <c r="E13" s="23">
        <v>1</v>
      </c>
      <c r="F13" s="12">
        <v>0</v>
      </c>
      <c r="G13" s="22">
        <v>1</v>
      </c>
    </row>
    <row r="14" spans="1:7" x14ac:dyDescent="0.25">
      <c r="A14" s="6" t="s">
        <v>15</v>
      </c>
      <c r="B14" s="22">
        <v>1530988.4400000002</v>
      </c>
      <c r="C14" s="22">
        <v>1478877.59</v>
      </c>
      <c r="D14" s="22">
        <v>20000</v>
      </c>
      <c r="E14" s="23">
        <v>2</v>
      </c>
      <c r="F14" s="12">
        <v>0</v>
      </c>
      <c r="G14" s="22">
        <v>2</v>
      </c>
    </row>
    <row r="15" spans="1:7" x14ac:dyDescent="0.25">
      <c r="A15" s="6" t="s">
        <v>16</v>
      </c>
      <c r="B15" s="22">
        <v>4278362.5999999996</v>
      </c>
      <c r="C15" s="22">
        <v>4278362.6000000006</v>
      </c>
      <c r="D15" s="22" t="s">
        <v>25</v>
      </c>
      <c r="E15" s="23">
        <v>7</v>
      </c>
      <c r="F15" s="22">
        <v>2</v>
      </c>
      <c r="G15" s="22">
        <v>5</v>
      </c>
    </row>
    <row r="16" spans="1:7" x14ac:dyDescent="0.25">
      <c r="A16" s="6" t="s">
        <v>17</v>
      </c>
      <c r="B16" s="22">
        <v>1046008.7199999999</v>
      </c>
      <c r="C16" s="22">
        <v>1046008.7199999999</v>
      </c>
      <c r="D16" s="22">
        <v>52855.350000000006</v>
      </c>
      <c r="E16" s="23">
        <v>2</v>
      </c>
      <c r="F16" s="12">
        <v>0</v>
      </c>
      <c r="G16" s="22">
        <v>2</v>
      </c>
    </row>
    <row r="17" spans="1:7" x14ac:dyDescent="0.25">
      <c r="A17" s="6" t="s">
        <v>18</v>
      </c>
      <c r="B17" s="22">
        <v>1292006.07</v>
      </c>
      <c r="C17" s="22">
        <v>1292006.07</v>
      </c>
      <c r="D17" s="22">
        <v>336587.11</v>
      </c>
      <c r="E17" s="23">
        <v>4</v>
      </c>
      <c r="F17" s="12">
        <v>0</v>
      </c>
      <c r="G17" s="22">
        <v>4</v>
      </c>
    </row>
    <row r="18" spans="1:7" x14ac:dyDescent="0.25">
      <c r="A18" s="6" t="s">
        <v>19</v>
      </c>
      <c r="B18" s="22">
        <v>781536.90999999992</v>
      </c>
      <c r="C18" s="22">
        <v>781536.91</v>
      </c>
      <c r="D18" s="22">
        <v>1373677.51</v>
      </c>
      <c r="E18" s="23">
        <v>8</v>
      </c>
      <c r="F18" s="12">
        <v>0</v>
      </c>
      <c r="G18" s="22">
        <v>8</v>
      </c>
    </row>
    <row r="19" spans="1:7" x14ac:dyDescent="0.25">
      <c r="A19" s="5" t="s">
        <v>20</v>
      </c>
      <c r="B19" s="19">
        <f>+SUM(B2:B18)</f>
        <v>29569452.760000002</v>
      </c>
      <c r="C19" s="19">
        <f>+SUM(C2:C18)</f>
        <v>29478639.030000005</v>
      </c>
      <c r="D19" s="19">
        <f t="shared" ref="D19:G19" si="0">+SUM(D2:D18)</f>
        <v>10069205.679999998</v>
      </c>
      <c r="E19" s="19">
        <f t="shared" si="0"/>
        <v>68</v>
      </c>
      <c r="F19" s="19">
        <f t="shared" si="0"/>
        <v>5</v>
      </c>
      <c r="G19" s="19">
        <f t="shared" si="0"/>
        <v>63</v>
      </c>
    </row>
    <row r="21" spans="1:7" x14ac:dyDescent="0.25">
      <c r="A21" s="33" t="s">
        <v>25</v>
      </c>
      <c r="B21" s="32" t="s">
        <v>53</v>
      </c>
    </row>
    <row r="22" spans="1:7" x14ac:dyDescent="0.25">
      <c r="A22" s="33" t="s">
        <v>27</v>
      </c>
      <c r="B22" s="32" t="s">
        <v>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53735"/>
  </sheetPr>
  <dimension ref="A1:G21"/>
  <sheetViews>
    <sheetView zoomScale="70" zoomScaleNormal="70" workbookViewId="0">
      <selection activeCell="B19" sqref="B19:G19"/>
    </sheetView>
  </sheetViews>
  <sheetFormatPr defaultColWidth="8.7109375" defaultRowHeight="15" x14ac:dyDescent="0.25"/>
  <cols>
    <col min="1" max="1" width="18.7109375" customWidth="1"/>
    <col min="2" max="2" width="16.7109375" customWidth="1"/>
    <col min="3" max="3" width="17.5703125" customWidth="1"/>
    <col min="4" max="4" width="16.5703125" customWidth="1"/>
    <col min="5" max="5" width="15.7109375" customWidth="1"/>
    <col min="6" max="6" width="18.5703125" customWidth="1"/>
    <col min="7" max="7" width="15.85546875" customWidth="1"/>
  </cols>
  <sheetData>
    <row r="1" spans="1:7" ht="51" x14ac:dyDescent="0.25">
      <c r="A1" s="1" t="s">
        <v>22</v>
      </c>
      <c r="B1" s="18" t="s">
        <v>42</v>
      </c>
      <c r="C1" s="18" t="s">
        <v>51</v>
      </c>
      <c r="D1" s="18" t="s">
        <v>43</v>
      </c>
      <c r="E1" s="18" t="s">
        <v>1</v>
      </c>
      <c r="F1" s="18" t="s">
        <v>44</v>
      </c>
      <c r="G1" s="18" t="s">
        <v>2</v>
      </c>
    </row>
    <row r="2" spans="1:7" x14ac:dyDescent="0.25">
      <c r="A2" s="6" t="s">
        <v>3</v>
      </c>
      <c r="B2" s="12">
        <v>5358666.8600000003</v>
      </c>
      <c r="C2" s="12">
        <v>5358666.8600000003</v>
      </c>
      <c r="D2" s="12">
        <v>1668178.53</v>
      </c>
      <c r="E2" s="8">
        <v>8</v>
      </c>
      <c r="F2" s="8">
        <v>1</v>
      </c>
      <c r="G2" s="8">
        <v>7</v>
      </c>
    </row>
    <row r="3" spans="1:7" x14ac:dyDescent="0.25">
      <c r="A3" s="6" t="s">
        <v>4</v>
      </c>
      <c r="B3" s="12">
        <v>5487001.7699999996</v>
      </c>
      <c r="C3" s="12">
        <v>5487001.7699999996</v>
      </c>
      <c r="D3" s="12">
        <v>12000000</v>
      </c>
      <c r="E3" s="8">
        <v>1</v>
      </c>
      <c r="F3" s="8">
        <v>1</v>
      </c>
      <c r="G3" s="8">
        <v>0</v>
      </c>
    </row>
    <row r="4" spans="1:7" x14ac:dyDescent="0.25">
      <c r="A4" s="6" t="s">
        <v>5</v>
      </c>
      <c r="B4" s="12">
        <v>5668652.0900000008</v>
      </c>
      <c r="C4" s="12">
        <v>5668652.0900000008</v>
      </c>
      <c r="D4" s="12">
        <v>801550.5</v>
      </c>
      <c r="E4" s="8">
        <v>17</v>
      </c>
      <c r="F4" s="8">
        <v>2</v>
      </c>
      <c r="G4" s="8">
        <v>15</v>
      </c>
    </row>
    <row r="5" spans="1:7" x14ac:dyDescent="0.25">
      <c r="A5" s="6" t="s">
        <v>6</v>
      </c>
      <c r="B5" s="12">
        <v>13925651.92</v>
      </c>
      <c r="C5" s="12">
        <v>13690928.869999999</v>
      </c>
      <c r="D5" s="12">
        <v>1456488.7</v>
      </c>
      <c r="E5" s="8">
        <v>20</v>
      </c>
      <c r="F5" s="8">
        <v>6</v>
      </c>
      <c r="G5" s="8">
        <v>14</v>
      </c>
    </row>
    <row r="6" spans="1:7" x14ac:dyDescent="0.25">
      <c r="A6" s="6" t="s">
        <v>7</v>
      </c>
      <c r="B6" s="12">
        <v>4741535.17</v>
      </c>
      <c r="C6" s="12">
        <v>4741535.17</v>
      </c>
      <c r="D6" s="12">
        <v>1440889.5999999999</v>
      </c>
      <c r="E6" s="8">
        <v>8</v>
      </c>
      <c r="F6" s="12">
        <v>0</v>
      </c>
      <c r="G6" s="8">
        <v>8</v>
      </c>
    </row>
    <row r="7" spans="1:7" ht="15" customHeight="1" x14ac:dyDescent="0.25">
      <c r="A7" s="6" t="s">
        <v>8</v>
      </c>
      <c r="B7" s="12">
        <v>4600603.63</v>
      </c>
      <c r="C7" s="12">
        <v>4600603.63</v>
      </c>
      <c r="D7" s="12">
        <v>1329778.6200000001</v>
      </c>
      <c r="E7" s="8">
        <v>6</v>
      </c>
      <c r="F7" s="12">
        <v>0</v>
      </c>
      <c r="G7" s="8">
        <v>6</v>
      </c>
    </row>
    <row r="8" spans="1:7" x14ac:dyDescent="0.25">
      <c r="A8" s="6" t="s">
        <v>9</v>
      </c>
      <c r="B8" s="12">
        <v>5843440.54</v>
      </c>
      <c r="C8" s="12">
        <v>5843440.54</v>
      </c>
      <c r="D8" s="12">
        <v>32924.1</v>
      </c>
      <c r="E8" s="8">
        <v>14</v>
      </c>
      <c r="F8" s="12">
        <v>0</v>
      </c>
      <c r="G8" s="8">
        <v>14</v>
      </c>
    </row>
    <row r="9" spans="1:7" x14ac:dyDescent="0.25">
      <c r="A9" s="6" t="s">
        <v>10</v>
      </c>
      <c r="B9" s="12">
        <v>1234150.55</v>
      </c>
      <c r="C9" s="12">
        <v>1234150.55</v>
      </c>
      <c r="D9" s="12">
        <v>602200.94999999995</v>
      </c>
      <c r="E9" s="8">
        <v>4</v>
      </c>
      <c r="F9" s="12">
        <v>0</v>
      </c>
      <c r="G9" s="8">
        <v>4</v>
      </c>
    </row>
    <row r="10" spans="1:7" x14ac:dyDescent="0.25">
      <c r="A10" s="6" t="s">
        <v>11</v>
      </c>
      <c r="B10" s="12">
        <v>1375748.37</v>
      </c>
      <c r="C10" s="12">
        <v>1375748.37</v>
      </c>
      <c r="D10" s="12">
        <v>216555.03999999998</v>
      </c>
      <c r="E10" s="8">
        <v>3</v>
      </c>
      <c r="F10" s="12">
        <v>0</v>
      </c>
      <c r="G10" s="8">
        <v>3</v>
      </c>
    </row>
    <row r="11" spans="1:7" x14ac:dyDescent="0.25">
      <c r="A11" s="6" t="s">
        <v>12</v>
      </c>
      <c r="B11" s="12">
        <v>3602950.1900000004</v>
      </c>
      <c r="C11" s="12">
        <v>3602950.19</v>
      </c>
      <c r="D11" s="12">
        <v>1251448.1499999999</v>
      </c>
      <c r="E11" s="8">
        <v>8</v>
      </c>
      <c r="F11" s="12">
        <v>0</v>
      </c>
      <c r="G11" s="8">
        <v>8</v>
      </c>
    </row>
    <row r="12" spans="1:7" x14ac:dyDescent="0.25">
      <c r="A12" s="6" t="s">
        <v>13</v>
      </c>
      <c r="B12" s="12">
        <v>4958066.580000001</v>
      </c>
      <c r="C12" s="12">
        <v>4957696.78</v>
      </c>
      <c r="D12" s="12">
        <v>147614.79999999999</v>
      </c>
      <c r="E12" s="8">
        <v>8</v>
      </c>
      <c r="F12" s="12">
        <v>0</v>
      </c>
      <c r="G12" s="8">
        <v>8</v>
      </c>
    </row>
    <row r="13" spans="1:7" x14ac:dyDescent="0.25">
      <c r="A13" s="6" t="s">
        <v>14</v>
      </c>
      <c r="B13" s="12">
        <v>1029707.7100000001</v>
      </c>
      <c r="C13" s="12">
        <v>1029707.7100000001</v>
      </c>
      <c r="D13" s="12">
        <v>40618.829999999987</v>
      </c>
      <c r="E13" s="8">
        <v>2</v>
      </c>
      <c r="F13" s="12">
        <v>0</v>
      </c>
      <c r="G13" s="8">
        <v>2</v>
      </c>
    </row>
    <row r="14" spans="1:7" x14ac:dyDescent="0.25">
      <c r="A14" s="6" t="s">
        <v>15</v>
      </c>
      <c r="B14" s="12">
        <v>4494530.9000000004</v>
      </c>
      <c r="C14" s="12">
        <v>4384537.3899999997</v>
      </c>
      <c r="D14" s="12">
        <v>511000</v>
      </c>
      <c r="E14" s="8">
        <v>3</v>
      </c>
      <c r="F14" s="12">
        <v>1</v>
      </c>
      <c r="G14" s="8">
        <v>2</v>
      </c>
    </row>
    <row r="15" spans="1:7" x14ac:dyDescent="0.25">
      <c r="A15" s="6" t="s">
        <v>16</v>
      </c>
      <c r="B15" s="12">
        <v>20482182.32</v>
      </c>
      <c r="C15" s="12">
        <v>20482182.32</v>
      </c>
      <c r="D15" s="12" t="s">
        <v>25</v>
      </c>
      <c r="E15" s="8">
        <v>23</v>
      </c>
      <c r="F15" s="12">
        <v>21</v>
      </c>
      <c r="G15" s="8">
        <v>2</v>
      </c>
    </row>
    <row r="16" spans="1:7" x14ac:dyDescent="0.25">
      <c r="A16" s="6" t="s">
        <v>17</v>
      </c>
      <c r="B16" s="12">
        <v>3767842.2300000004</v>
      </c>
      <c r="C16" s="12">
        <v>3595177.8500000006</v>
      </c>
      <c r="D16" s="12">
        <v>721223.13</v>
      </c>
      <c r="E16" s="8">
        <v>6</v>
      </c>
      <c r="F16" s="12">
        <v>0</v>
      </c>
      <c r="G16" s="8">
        <v>6</v>
      </c>
    </row>
    <row r="17" spans="1:7" x14ac:dyDescent="0.25">
      <c r="A17" s="6" t="s">
        <v>18</v>
      </c>
      <c r="B17" s="12">
        <v>4738888.38</v>
      </c>
      <c r="C17" s="12">
        <v>4738888.3800000008</v>
      </c>
      <c r="D17" s="12">
        <v>47032.73</v>
      </c>
      <c r="E17" s="8">
        <v>6</v>
      </c>
      <c r="F17" s="12">
        <v>0</v>
      </c>
      <c r="G17" s="8">
        <v>6</v>
      </c>
    </row>
    <row r="18" spans="1:7" x14ac:dyDescent="0.25">
      <c r="A18" s="6" t="s">
        <v>19</v>
      </c>
      <c r="B18" s="12">
        <v>2986886.3099999996</v>
      </c>
      <c r="C18" s="12">
        <v>2986886.3099999996</v>
      </c>
      <c r="D18" s="12">
        <v>1556266.81</v>
      </c>
      <c r="E18" s="8">
        <v>9</v>
      </c>
      <c r="F18" s="12">
        <v>0</v>
      </c>
      <c r="G18" s="8">
        <v>9</v>
      </c>
    </row>
    <row r="19" spans="1:7" x14ac:dyDescent="0.25">
      <c r="A19" s="1" t="s">
        <v>20</v>
      </c>
      <c r="B19" s="9">
        <f>SUM(B2:B18)</f>
        <v>94296505.519999996</v>
      </c>
      <c r="C19" s="9">
        <f t="shared" ref="C19:D19" si="0">SUM(C2:C18)</f>
        <v>93778754.779999986</v>
      </c>
      <c r="D19" s="9">
        <f t="shared" si="0"/>
        <v>23823770.489999995</v>
      </c>
      <c r="E19" s="9">
        <f>SUM(E2:E18)</f>
        <v>146</v>
      </c>
      <c r="F19" s="9">
        <f>SUM(F2:F18)</f>
        <v>32</v>
      </c>
      <c r="G19" s="9">
        <f>SUM(G2:G18)</f>
        <v>114</v>
      </c>
    </row>
    <row r="21" spans="1:7" x14ac:dyDescent="0.25">
      <c r="A21" s="33" t="s">
        <v>25</v>
      </c>
      <c r="B21" s="32" t="s">
        <v>53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53735"/>
  </sheetPr>
  <dimension ref="A1:G21"/>
  <sheetViews>
    <sheetView zoomScale="85" zoomScaleNormal="85" workbookViewId="0">
      <selection activeCell="B19" sqref="B19:G19"/>
    </sheetView>
  </sheetViews>
  <sheetFormatPr defaultColWidth="8.7109375" defaultRowHeight="12.75" x14ac:dyDescent="0.2"/>
  <cols>
    <col min="1" max="1" width="23.42578125" style="31" customWidth="1"/>
    <col min="2" max="2" width="15.42578125" style="31" customWidth="1"/>
    <col min="3" max="3" width="17.7109375" style="31" customWidth="1"/>
    <col min="4" max="4" width="14.140625" style="31" customWidth="1"/>
    <col min="5" max="6" width="12.7109375" style="31" customWidth="1"/>
    <col min="7" max="7" width="11.28515625" style="31" customWidth="1"/>
    <col min="8" max="16384" width="8.7109375" style="31"/>
  </cols>
  <sheetData>
    <row r="1" spans="1:7" ht="51" x14ac:dyDescent="0.2">
      <c r="A1" s="1" t="s">
        <v>22</v>
      </c>
      <c r="B1" s="18" t="s">
        <v>42</v>
      </c>
      <c r="C1" s="18" t="s">
        <v>51</v>
      </c>
      <c r="D1" s="18" t="s">
        <v>43</v>
      </c>
      <c r="E1" s="18" t="s">
        <v>1</v>
      </c>
      <c r="F1" s="18" t="s">
        <v>44</v>
      </c>
      <c r="G1" s="18" t="s">
        <v>2</v>
      </c>
    </row>
    <row r="2" spans="1:7" x14ac:dyDescent="0.2">
      <c r="A2" s="6" t="s">
        <v>3</v>
      </c>
      <c r="B2" s="12">
        <v>5808000.3600000003</v>
      </c>
      <c r="C2" s="12">
        <v>5808000.3599999994</v>
      </c>
      <c r="D2" s="12">
        <v>764972.75</v>
      </c>
      <c r="E2" s="8">
        <v>5</v>
      </c>
      <c r="F2" s="12">
        <v>0</v>
      </c>
      <c r="G2" s="8">
        <v>5</v>
      </c>
    </row>
    <row r="3" spans="1:7" x14ac:dyDescent="0.2">
      <c r="A3" s="6" t="s">
        <v>4</v>
      </c>
      <c r="B3" s="12">
        <v>6729980.7400000002</v>
      </c>
      <c r="C3" s="12">
        <v>6729980.7400000002</v>
      </c>
      <c r="D3" s="12">
        <v>5750000</v>
      </c>
      <c r="E3" s="8">
        <v>2</v>
      </c>
      <c r="F3" s="12">
        <v>1</v>
      </c>
      <c r="G3" s="8">
        <v>1</v>
      </c>
    </row>
    <row r="4" spans="1:7" x14ac:dyDescent="0.2">
      <c r="A4" s="6" t="s">
        <v>5</v>
      </c>
      <c r="B4" s="12">
        <v>13162351.700000001</v>
      </c>
      <c r="C4" s="12">
        <v>13162351.700000001</v>
      </c>
      <c r="D4" s="12">
        <v>141881.35999999999</v>
      </c>
      <c r="E4" s="8">
        <v>36</v>
      </c>
      <c r="F4" s="12">
        <v>6</v>
      </c>
      <c r="G4" s="8">
        <v>30</v>
      </c>
    </row>
    <row r="5" spans="1:7" x14ac:dyDescent="0.2">
      <c r="A5" s="6" t="s">
        <v>6</v>
      </c>
      <c r="B5" s="12">
        <v>17953293.629999999</v>
      </c>
      <c r="C5" s="12">
        <v>18001000.210000001</v>
      </c>
      <c r="D5" s="12">
        <v>777337.04</v>
      </c>
      <c r="E5" s="8">
        <v>22</v>
      </c>
      <c r="F5" s="12">
        <v>10</v>
      </c>
      <c r="G5" s="8">
        <v>12</v>
      </c>
    </row>
    <row r="6" spans="1:7" x14ac:dyDescent="0.2">
      <c r="A6" s="6" t="s">
        <v>7</v>
      </c>
      <c r="B6" s="12">
        <v>5261295.01</v>
      </c>
      <c r="C6" s="12">
        <v>5261295.01</v>
      </c>
      <c r="D6" s="12">
        <v>899280.85000000009</v>
      </c>
      <c r="E6" s="8">
        <v>12</v>
      </c>
      <c r="F6" s="12">
        <v>0</v>
      </c>
      <c r="G6" s="8">
        <v>12</v>
      </c>
    </row>
    <row r="7" spans="1:7" ht="15" customHeight="1" x14ac:dyDescent="0.2">
      <c r="A7" s="6" t="s">
        <v>8</v>
      </c>
      <c r="B7" s="12">
        <v>3213060.8700000006</v>
      </c>
      <c r="C7" s="12">
        <v>3213060.87</v>
      </c>
      <c r="D7" s="12">
        <v>924241.96</v>
      </c>
      <c r="E7" s="8">
        <v>5</v>
      </c>
      <c r="F7" s="12">
        <v>0</v>
      </c>
      <c r="G7" s="8">
        <v>5</v>
      </c>
    </row>
    <row r="8" spans="1:7" x14ac:dyDescent="0.2">
      <c r="A8" s="6" t="s">
        <v>9</v>
      </c>
      <c r="B8" s="12">
        <v>8143485.29</v>
      </c>
      <c r="C8" s="12">
        <v>8143485.29</v>
      </c>
      <c r="D8" s="12" t="s">
        <v>25</v>
      </c>
      <c r="E8" s="8">
        <v>15</v>
      </c>
      <c r="F8" s="12">
        <v>0</v>
      </c>
      <c r="G8" s="8">
        <v>15</v>
      </c>
    </row>
    <row r="9" spans="1:7" x14ac:dyDescent="0.2">
      <c r="A9" s="6" t="s">
        <v>10</v>
      </c>
      <c r="B9" s="12">
        <v>1261880.95</v>
      </c>
      <c r="C9" s="12">
        <v>1261880.95</v>
      </c>
      <c r="D9" s="12">
        <v>342789.86</v>
      </c>
      <c r="E9" s="8">
        <v>6</v>
      </c>
      <c r="F9" s="12">
        <v>0</v>
      </c>
      <c r="G9" s="8">
        <v>6</v>
      </c>
    </row>
    <row r="10" spans="1:7" x14ac:dyDescent="0.2">
      <c r="A10" s="6" t="s">
        <v>11</v>
      </c>
      <c r="B10" s="12">
        <v>1908699.12</v>
      </c>
      <c r="C10" s="12">
        <v>1908699.12</v>
      </c>
      <c r="D10" s="12">
        <v>1641932.1800000002</v>
      </c>
      <c r="E10" s="8">
        <v>6</v>
      </c>
      <c r="F10" s="12">
        <v>0</v>
      </c>
      <c r="G10" s="8">
        <v>6</v>
      </c>
    </row>
    <row r="11" spans="1:7" x14ac:dyDescent="0.2">
      <c r="A11" s="6" t="s">
        <v>12</v>
      </c>
      <c r="B11" s="12">
        <v>4711550.25</v>
      </c>
      <c r="C11" s="12">
        <v>4711550.25</v>
      </c>
      <c r="D11" s="12">
        <v>1030143.37</v>
      </c>
      <c r="E11" s="8">
        <v>6</v>
      </c>
      <c r="F11" s="12">
        <v>0</v>
      </c>
      <c r="G11" s="8">
        <v>6</v>
      </c>
    </row>
    <row r="12" spans="1:7" x14ac:dyDescent="0.2">
      <c r="A12" s="6" t="s">
        <v>13</v>
      </c>
      <c r="B12" s="12">
        <v>6354062.4000000004</v>
      </c>
      <c r="C12" s="12">
        <v>6354062.4000000004</v>
      </c>
      <c r="D12" s="12">
        <v>1393842.95</v>
      </c>
      <c r="E12" s="8">
        <v>19</v>
      </c>
      <c r="F12" s="12">
        <v>0</v>
      </c>
      <c r="G12" s="8">
        <v>19</v>
      </c>
    </row>
    <row r="13" spans="1:7" x14ac:dyDescent="0.2">
      <c r="A13" s="6" t="s">
        <v>14</v>
      </c>
      <c r="B13" s="12">
        <v>1018062.8400000001</v>
      </c>
      <c r="C13" s="12">
        <v>1018062.8400000001</v>
      </c>
      <c r="D13" s="12">
        <v>1562310.01</v>
      </c>
      <c r="E13" s="8">
        <v>2</v>
      </c>
      <c r="F13" s="12">
        <v>0</v>
      </c>
      <c r="G13" s="8">
        <v>2</v>
      </c>
    </row>
    <row r="14" spans="1:7" x14ac:dyDescent="0.2">
      <c r="A14" s="6" t="s">
        <v>15</v>
      </c>
      <c r="B14" s="12">
        <v>5850000</v>
      </c>
      <c r="C14" s="12">
        <v>5759747.8099999996</v>
      </c>
      <c r="D14" s="12">
        <v>325000</v>
      </c>
      <c r="E14" s="8">
        <v>2</v>
      </c>
      <c r="F14" s="12">
        <v>1</v>
      </c>
      <c r="G14" s="8">
        <v>1</v>
      </c>
    </row>
    <row r="15" spans="1:7" x14ac:dyDescent="0.2">
      <c r="A15" s="6" t="s">
        <v>16</v>
      </c>
      <c r="B15" s="12">
        <v>20969868.41</v>
      </c>
      <c r="C15" s="12">
        <v>20650618.16</v>
      </c>
      <c r="D15" s="12">
        <v>472169</v>
      </c>
      <c r="E15" s="8">
        <v>17</v>
      </c>
      <c r="F15" s="12">
        <v>7</v>
      </c>
      <c r="G15" s="8">
        <v>10</v>
      </c>
    </row>
    <row r="16" spans="1:7" x14ac:dyDescent="0.2">
      <c r="A16" s="6" t="s">
        <v>17</v>
      </c>
      <c r="B16" s="12">
        <v>4030006.62</v>
      </c>
      <c r="C16" s="12">
        <v>4030006.62</v>
      </c>
      <c r="D16" s="12">
        <v>2709901.57</v>
      </c>
      <c r="E16" s="8">
        <v>12</v>
      </c>
      <c r="F16" s="12">
        <v>2</v>
      </c>
      <c r="G16" s="8">
        <v>10</v>
      </c>
    </row>
    <row r="17" spans="1:7" x14ac:dyDescent="0.2">
      <c r="A17" s="6" t="s">
        <v>18</v>
      </c>
      <c r="B17" s="12">
        <v>4800017.5</v>
      </c>
      <c r="C17" s="12">
        <v>4800017.5</v>
      </c>
      <c r="D17" s="12">
        <v>1265978.8500000001</v>
      </c>
      <c r="E17" s="8">
        <v>8</v>
      </c>
      <c r="F17" s="12">
        <v>0</v>
      </c>
      <c r="G17" s="8">
        <v>8</v>
      </c>
    </row>
    <row r="18" spans="1:7" x14ac:dyDescent="0.2">
      <c r="A18" s="6" t="s">
        <v>19</v>
      </c>
      <c r="B18" s="12">
        <v>2896497.76</v>
      </c>
      <c r="C18" s="12">
        <v>2896497.76</v>
      </c>
      <c r="D18" s="12">
        <v>2267322.73</v>
      </c>
      <c r="E18" s="8">
        <v>28</v>
      </c>
      <c r="F18" s="12">
        <v>0</v>
      </c>
      <c r="G18" s="8">
        <v>28</v>
      </c>
    </row>
    <row r="19" spans="1:7" x14ac:dyDescent="0.2">
      <c r="A19" s="1" t="s">
        <v>20</v>
      </c>
      <c r="B19" s="14">
        <f>+SUM(B2:B18)</f>
        <v>114072113.45000002</v>
      </c>
      <c r="C19" s="14">
        <f t="shared" ref="C19:D19" si="0">+SUM(C2:C18)</f>
        <v>113710317.59000002</v>
      </c>
      <c r="D19" s="14">
        <f t="shared" si="0"/>
        <v>22269104.48</v>
      </c>
      <c r="E19" s="14">
        <f>+SUM(E2:E18)</f>
        <v>203</v>
      </c>
      <c r="F19" s="14">
        <f>+SUM(F2:F18)</f>
        <v>27</v>
      </c>
      <c r="G19" s="14">
        <f>+SUM(G2:G18)</f>
        <v>176</v>
      </c>
    </row>
    <row r="21" spans="1:7" x14ac:dyDescent="0.2">
      <c r="A21" s="33" t="s">
        <v>25</v>
      </c>
      <c r="B21" s="32" t="s">
        <v>53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53735"/>
  </sheetPr>
  <dimension ref="A1:G21"/>
  <sheetViews>
    <sheetView zoomScale="70" zoomScaleNormal="70" workbookViewId="0">
      <selection activeCell="B19" sqref="B19:G19"/>
    </sheetView>
  </sheetViews>
  <sheetFormatPr defaultColWidth="8.7109375" defaultRowHeight="15" x14ac:dyDescent="0.25"/>
  <cols>
    <col min="1" max="1" width="18.42578125" customWidth="1"/>
    <col min="2" max="2" width="16.7109375" customWidth="1"/>
    <col min="3" max="3" width="16.42578125" customWidth="1"/>
    <col min="4" max="4" width="17.7109375" customWidth="1"/>
    <col min="5" max="5" width="15.42578125" customWidth="1"/>
    <col min="6" max="6" width="17.7109375" customWidth="1"/>
    <col min="7" max="7" width="15.5703125" customWidth="1"/>
  </cols>
  <sheetData>
    <row r="1" spans="1:7" ht="51" x14ac:dyDescent="0.25">
      <c r="A1" s="1" t="s">
        <v>22</v>
      </c>
      <c r="B1" s="18" t="s">
        <v>42</v>
      </c>
      <c r="C1" s="18" t="s">
        <v>51</v>
      </c>
      <c r="D1" s="18" t="s">
        <v>43</v>
      </c>
      <c r="E1" s="18" t="s">
        <v>1</v>
      </c>
      <c r="F1" s="18" t="s">
        <v>44</v>
      </c>
      <c r="G1" s="18" t="s">
        <v>2</v>
      </c>
    </row>
    <row r="2" spans="1:7" x14ac:dyDescent="0.25">
      <c r="A2" s="6" t="s">
        <v>3</v>
      </c>
      <c r="B2" s="12">
        <v>8358403.4500000002</v>
      </c>
      <c r="C2" s="12">
        <v>8358403.4500000002</v>
      </c>
      <c r="D2" s="12">
        <v>710262.21</v>
      </c>
      <c r="E2" s="8">
        <v>11</v>
      </c>
      <c r="F2" s="12">
        <v>0</v>
      </c>
      <c r="G2" s="8">
        <v>11</v>
      </c>
    </row>
    <row r="3" spans="1:7" x14ac:dyDescent="0.25">
      <c r="A3" s="6" t="s">
        <v>4</v>
      </c>
      <c r="B3" s="12">
        <v>5277212.74</v>
      </c>
      <c r="C3" s="12">
        <v>5277212.7399999993</v>
      </c>
      <c r="D3" s="34" t="s">
        <v>25</v>
      </c>
      <c r="E3" s="8">
        <v>4</v>
      </c>
      <c r="F3" s="12">
        <v>3</v>
      </c>
      <c r="G3" s="8">
        <v>1</v>
      </c>
    </row>
    <row r="4" spans="1:7" x14ac:dyDescent="0.25">
      <c r="A4" s="6" t="s">
        <v>5</v>
      </c>
      <c r="B4" s="12">
        <v>15988390.800000003</v>
      </c>
      <c r="C4" s="12">
        <v>15984718.100000001</v>
      </c>
      <c r="D4" s="12">
        <v>711960.06</v>
      </c>
      <c r="E4" s="8">
        <v>32</v>
      </c>
      <c r="F4" s="12">
        <v>13</v>
      </c>
      <c r="G4" s="8">
        <v>19</v>
      </c>
    </row>
    <row r="5" spans="1:7" x14ac:dyDescent="0.25">
      <c r="A5" s="6" t="s">
        <v>6</v>
      </c>
      <c r="B5" s="12">
        <v>16193314.200000003</v>
      </c>
      <c r="C5" s="12">
        <v>15110927.210000003</v>
      </c>
      <c r="D5" s="12">
        <v>2476441.9000000004</v>
      </c>
      <c r="E5" s="8">
        <v>23</v>
      </c>
      <c r="F5" s="12">
        <v>9</v>
      </c>
      <c r="G5" s="8">
        <v>14</v>
      </c>
    </row>
    <row r="6" spans="1:7" x14ac:dyDescent="0.25">
      <c r="A6" s="6" t="s">
        <v>7</v>
      </c>
      <c r="B6" s="12">
        <v>6673457.1199999992</v>
      </c>
      <c r="C6" s="12">
        <v>6673457.1200000001</v>
      </c>
      <c r="D6" s="12">
        <v>2224325.87</v>
      </c>
      <c r="E6" s="8">
        <v>8</v>
      </c>
      <c r="F6" s="12">
        <v>1</v>
      </c>
      <c r="G6" s="8">
        <v>7</v>
      </c>
    </row>
    <row r="7" spans="1:7" x14ac:dyDescent="0.25">
      <c r="A7" s="6" t="s">
        <v>8</v>
      </c>
      <c r="B7" s="12">
        <v>4717995.67</v>
      </c>
      <c r="C7" s="12">
        <v>4717995.67</v>
      </c>
      <c r="D7" s="12">
        <v>76060.31</v>
      </c>
      <c r="E7" s="8">
        <v>2</v>
      </c>
      <c r="F7" s="12">
        <v>1</v>
      </c>
      <c r="G7" s="8">
        <v>1</v>
      </c>
    </row>
    <row r="8" spans="1:7" x14ac:dyDescent="0.25">
      <c r="A8" s="6" t="s">
        <v>9</v>
      </c>
      <c r="B8" s="12">
        <v>8247778.0000000009</v>
      </c>
      <c r="C8" s="12">
        <v>8247778</v>
      </c>
      <c r="D8" s="12">
        <v>254804.75</v>
      </c>
      <c r="E8" s="8">
        <v>10</v>
      </c>
      <c r="F8" s="12">
        <v>2</v>
      </c>
      <c r="G8" s="8">
        <v>8</v>
      </c>
    </row>
    <row r="9" spans="1:7" x14ac:dyDescent="0.25">
      <c r="A9" s="6" t="s">
        <v>10</v>
      </c>
      <c r="B9" s="12">
        <v>1433629.42</v>
      </c>
      <c r="C9" s="12">
        <v>1433629.42</v>
      </c>
      <c r="D9" s="34" t="s">
        <v>25</v>
      </c>
      <c r="E9" s="8">
        <v>6</v>
      </c>
      <c r="F9" s="12">
        <v>1</v>
      </c>
      <c r="G9" s="8">
        <v>5</v>
      </c>
    </row>
    <row r="10" spans="1:7" x14ac:dyDescent="0.25">
      <c r="A10" s="6" t="s">
        <v>11</v>
      </c>
      <c r="B10" s="12">
        <v>1947877.03</v>
      </c>
      <c r="C10" s="12">
        <v>1947877.0300000003</v>
      </c>
      <c r="D10" s="12">
        <v>423039</v>
      </c>
      <c r="E10" s="8">
        <v>6</v>
      </c>
      <c r="F10" s="12">
        <v>0</v>
      </c>
      <c r="G10" s="8">
        <v>6</v>
      </c>
    </row>
    <row r="11" spans="1:7" x14ac:dyDescent="0.25">
      <c r="A11" s="6" t="s">
        <v>12</v>
      </c>
      <c r="B11" s="12">
        <v>4355243.6099999994</v>
      </c>
      <c r="C11" s="12">
        <v>4355243.6099999994</v>
      </c>
      <c r="D11" s="34" t="s">
        <v>25</v>
      </c>
      <c r="E11" s="8">
        <v>6</v>
      </c>
      <c r="F11" s="12">
        <v>1</v>
      </c>
      <c r="G11" s="8">
        <v>5</v>
      </c>
    </row>
    <row r="12" spans="1:7" x14ac:dyDescent="0.25">
      <c r="A12" s="6" t="s">
        <v>13</v>
      </c>
      <c r="B12" s="12">
        <v>6324919.2700000005</v>
      </c>
      <c r="C12" s="12">
        <v>6264029.8699999992</v>
      </c>
      <c r="D12" s="12">
        <v>470853.6</v>
      </c>
      <c r="E12" s="8">
        <v>10</v>
      </c>
      <c r="F12" s="12">
        <v>1</v>
      </c>
      <c r="G12" s="8">
        <v>9</v>
      </c>
    </row>
    <row r="13" spans="1:7" x14ac:dyDescent="0.25">
      <c r="A13" s="6" t="s">
        <v>14</v>
      </c>
      <c r="B13" s="12">
        <v>1640878.84</v>
      </c>
      <c r="C13" s="12">
        <v>1149418.8399999999</v>
      </c>
      <c r="D13" s="12">
        <v>98690.260000000009</v>
      </c>
      <c r="E13" s="8">
        <v>3</v>
      </c>
      <c r="F13" s="12">
        <v>0</v>
      </c>
      <c r="G13" s="8">
        <v>3</v>
      </c>
    </row>
    <row r="14" spans="1:7" x14ac:dyDescent="0.25">
      <c r="A14" s="6" t="s">
        <v>15</v>
      </c>
      <c r="B14" s="12">
        <v>5936372.6699999999</v>
      </c>
      <c r="C14" s="12">
        <v>5763548.8499999996</v>
      </c>
      <c r="D14" s="12">
        <v>1024962</v>
      </c>
      <c r="E14" s="8">
        <v>7</v>
      </c>
      <c r="F14" s="12">
        <v>1</v>
      </c>
      <c r="G14" s="8">
        <v>6</v>
      </c>
    </row>
    <row r="15" spans="1:7" x14ac:dyDescent="0.25">
      <c r="A15" s="6" t="s">
        <v>16</v>
      </c>
      <c r="B15" s="12">
        <v>16635317.369999999</v>
      </c>
      <c r="C15" s="12">
        <v>16626270.220000001</v>
      </c>
      <c r="D15" s="12">
        <v>220000</v>
      </c>
      <c r="E15" s="8">
        <v>29</v>
      </c>
      <c r="F15" s="12">
        <v>20</v>
      </c>
      <c r="G15" s="8">
        <v>9</v>
      </c>
    </row>
    <row r="16" spans="1:7" x14ac:dyDescent="0.25">
      <c r="A16" s="6" t="s">
        <v>17</v>
      </c>
      <c r="B16" s="12">
        <v>4262281.18</v>
      </c>
      <c r="C16" s="12">
        <v>4262281.18</v>
      </c>
      <c r="D16" s="12">
        <v>1725134.65</v>
      </c>
      <c r="E16" s="8">
        <v>9</v>
      </c>
      <c r="F16" s="12">
        <v>8</v>
      </c>
      <c r="G16" s="8">
        <v>1</v>
      </c>
    </row>
    <row r="17" spans="1:7" x14ac:dyDescent="0.25">
      <c r="A17" s="6" t="s">
        <v>18</v>
      </c>
      <c r="B17" s="12">
        <v>6167046.3699999992</v>
      </c>
      <c r="C17" s="12">
        <v>6167046.3700000001</v>
      </c>
      <c r="D17" s="12">
        <v>4093466.04</v>
      </c>
      <c r="E17" s="8">
        <v>1</v>
      </c>
      <c r="F17" s="12">
        <v>1</v>
      </c>
      <c r="G17" s="8">
        <v>0</v>
      </c>
    </row>
    <row r="18" spans="1:7" x14ac:dyDescent="0.25">
      <c r="A18" s="6" t="s">
        <v>19</v>
      </c>
      <c r="B18" s="12">
        <v>4099715.71</v>
      </c>
      <c r="C18" s="12">
        <v>4099715.71</v>
      </c>
      <c r="D18" s="34" t="s">
        <v>25</v>
      </c>
      <c r="E18" s="8">
        <v>14</v>
      </c>
      <c r="F18" s="12">
        <v>0</v>
      </c>
      <c r="G18" s="8">
        <v>14</v>
      </c>
    </row>
    <row r="19" spans="1:7" x14ac:dyDescent="0.25">
      <c r="A19" s="1" t="s">
        <v>20</v>
      </c>
      <c r="B19" s="9">
        <f>SUM(B2:B18)</f>
        <v>118259833.45</v>
      </c>
      <c r="C19" s="9">
        <f t="shared" ref="C19:G19" si="0">SUM(C2:C18)</f>
        <v>116439553.39</v>
      </c>
      <c r="D19" s="9">
        <f t="shared" si="0"/>
        <v>14510000.650000002</v>
      </c>
      <c r="E19" s="9">
        <f t="shared" si="0"/>
        <v>181</v>
      </c>
      <c r="F19" s="9">
        <f t="shared" si="0"/>
        <v>62</v>
      </c>
      <c r="G19" s="9">
        <f t="shared" si="0"/>
        <v>119</v>
      </c>
    </row>
    <row r="21" spans="1:7" s="31" customFormat="1" ht="12.75" x14ac:dyDescent="0.2">
      <c r="A21" s="33" t="s">
        <v>25</v>
      </c>
      <c r="B21" s="32" t="s">
        <v>53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53735"/>
  </sheetPr>
  <dimension ref="A1:G21"/>
  <sheetViews>
    <sheetView zoomScale="85" zoomScaleNormal="85" workbookViewId="0">
      <selection activeCell="B19" sqref="B19:G19"/>
    </sheetView>
  </sheetViews>
  <sheetFormatPr defaultColWidth="9.140625" defaultRowHeight="15" x14ac:dyDescent="0.25"/>
  <cols>
    <col min="1" max="1" width="19.140625" customWidth="1"/>
    <col min="2" max="2" width="16.42578125" customWidth="1"/>
    <col min="3" max="3" width="20.85546875" customWidth="1"/>
    <col min="4" max="4" width="17.85546875" customWidth="1"/>
    <col min="5" max="5" width="12.28515625" customWidth="1"/>
    <col min="6" max="6" width="12.7109375" customWidth="1"/>
    <col min="7" max="7" width="12.28515625" customWidth="1"/>
  </cols>
  <sheetData>
    <row r="1" spans="1:7" ht="51" x14ac:dyDescent="0.25">
      <c r="A1" s="1" t="s">
        <v>22</v>
      </c>
      <c r="B1" s="18" t="s">
        <v>42</v>
      </c>
      <c r="C1" s="18" t="s">
        <v>51</v>
      </c>
      <c r="D1" s="18" t="s">
        <v>43</v>
      </c>
      <c r="E1" s="18" t="s">
        <v>1</v>
      </c>
      <c r="F1" s="18" t="s">
        <v>44</v>
      </c>
      <c r="G1" s="18" t="s">
        <v>2</v>
      </c>
    </row>
    <row r="2" spans="1:7" x14ac:dyDescent="0.25">
      <c r="A2" s="6" t="s">
        <v>3</v>
      </c>
      <c r="B2" s="15">
        <v>10906221.959999999</v>
      </c>
      <c r="C2" s="15">
        <v>10906221.960000001</v>
      </c>
      <c r="D2" s="15">
        <v>1896072.15</v>
      </c>
      <c r="E2" s="8">
        <v>11</v>
      </c>
      <c r="F2" s="12">
        <v>5</v>
      </c>
      <c r="G2" s="8">
        <v>6</v>
      </c>
    </row>
    <row r="3" spans="1:7" x14ac:dyDescent="0.25">
      <c r="A3" s="6" t="s">
        <v>4</v>
      </c>
      <c r="B3" s="15">
        <v>1188536.56</v>
      </c>
      <c r="C3" s="15">
        <v>770000</v>
      </c>
      <c r="D3" s="15">
        <v>0</v>
      </c>
      <c r="E3" s="8">
        <v>1</v>
      </c>
      <c r="F3" s="12">
        <v>0</v>
      </c>
      <c r="G3" s="8">
        <v>1</v>
      </c>
    </row>
    <row r="4" spans="1:7" x14ac:dyDescent="0.25">
      <c r="A4" s="6" t="s">
        <v>5</v>
      </c>
      <c r="B4" s="15">
        <v>19775653.579999998</v>
      </c>
      <c r="C4" s="15">
        <v>19576153.579999998</v>
      </c>
      <c r="D4" s="15">
        <v>100579</v>
      </c>
      <c r="E4" s="8">
        <v>41</v>
      </c>
      <c r="F4" s="12">
        <v>25</v>
      </c>
      <c r="G4" s="8">
        <v>16</v>
      </c>
    </row>
    <row r="5" spans="1:7" x14ac:dyDescent="0.25">
      <c r="A5" s="6" t="s">
        <v>6</v>
      </c>
      <c r="B5" s="15">
        <v>18113717.280000001</v>
      </c>
      <c r="C5" s="15">
        <v>17652547.359999999</v>
      </c>
      <c r="D5" s="15">
        <v>836479.4</v>
      </c>
      <c r="E5" s="8">
        <v>24</v>
      </c>
      <c r="F5" s="12">
        <v>17</v>
      </c>
      <c r="G5" s="8">
        <v>7</v>
      </c>
    </row>
    <row r="6" spans="1:7" x14ac:dyDescent="0.25">
      <c r="A6" s="6" t="s">
        <v>7</v>
      </c>
      <c r="B6" s="15">
        <v>7186738.7800000003</v>
      </c>
      <c r="C6" s="15">
        <v>7186738.7800000012</v>
      </c>
      <c r="D6" s="15">
        <v>1489330.7899999998</v>
      </c>
      <c r="E6" s="8">
        <v>11</v>
      </c>
      <c r="F6" s="12">
        <v>0</v>
      </c>
      <c r="G6" s="8">
        <v>11</v>
      </c>
    </row>
    <row r="7" spans="1:7" x14ac:dyDescent="0.25">
      <c r="A7" s="6" t="s">
        <v>8</v>
      </c>
      <c r="B7" s="15">
        <v>2878153.63</v>
      </c>
      <c r="C7" s="15">
        <v>2878153.63</v>
      </c>
      <c r="D7" s="15">
        <v>890298.28</v>
      </c>
      <c r="E7" s="8">
        <v>5</v>
      </c>
      <c r="F7" s="12">
        <v>0</v>
      </c>
      <c r="G7" s="8">
        <v>5</v>
      </c>
    </row>
    <row r="8" spans="1:7" x14ac:dyDescent="0.25">
      <c r="A8" s="6" t="s">
        <v>9</v>
      </c>
      <c r="B8" s="15">
        <v>9002313.7000000011</v>
      </c>
      <c r="C8" s="15">
        <v>9002313.6999999993</v>
      </c>
      <c r="D8" s="15">
        <v>371034.73</v>
      </c>
      <c r="E8" s="8">
        <v>7</v>
      </c>
      <c r="F8" s="12">
        <v>2</v>
      </c>
      <c r="G8" s="8">
        <v>5</v>
      </c>
    </row>
    <row r="9" spans="1:7" x14ac:dyDescent="0.25">
      <c r="A9" s="6" t="s">
        <v>10</v>
      </c>
      <c r="B9" s="15">
        <v>1770000.0000000002</v>
      </c>
      <c r="C9" s="15">
        <v>1688242.4</v>
      </c>
      <c r="D9" s="15">
        <v>350000</v>
      </c>
      <c r="E9" s="8">
        <v>2</v>
      </c>
      <c r="F9" s="12">
        <v>0</v>
      </c>
      <c r="G9" s="8">
        <v>2</v>
      </c>
    </row>
    <row r="10" spans="1:7" x14ac:dyDescent="0.25">
      <c r="A10" s="6" t="s">
        <v>11</v>
      </c>
      <c r="B10" s="15">
        <v>2100859.59</v>
      </c>
      <c r="C10" s="15">
        <v>2100859.59</v>
      </c>
      <c r="D10" s="15">
        <v>1495409.84</v>
      </c>
      <c r="E10" s="8">
        <v>6</v>
      </c>
      <c r="F10" s="12">
        <v>0</v>
      </c>
      <c r="G10" s="8">
        <v>6</v>
      </c>
    </row>
    <row r="11" spans="1:7" x14ac:dyDescent="0.25">
      <c r="A11" s="6" t="s">
        <v>12</v>
      </c>
      <c r="B11" s="15">
        <v>2291361.2000000002</v>
      </c>
      <c r="C11" s="15">
        <v>2288238.38</v>
      </c>
      <c r="D11" s="15">
        <v>2240818.79</v>
      </c>
      <c r="E11" s="8">
        <v>8</v>
      </c>
      <c r="F11" s="12">
        <v>0</v>
      </c>
      <c r="G11" s="8">
        <v>8</v>
      </c>
    </row>
    <row r="12" spans="1:7" x14ac:dyDescent="0.25">
      <c r="A12" s="6" t="s">
        <v>13</v>
      </c>
      <c r="B12" s="15">
        <v>3131225.57</v>
      </c>
      <c r="C12" s="15">
        <v>3131225.57</v>
      </c>
      <c r="D12" s="15">
        <v>330629.24</v>
      </c>
      <c r="E12" s="8">
        <v>4</v>
      </c>
      <c r="F12" s="12">
        <v>0</v>
      </c>
      <c r="G12" s="8">
        <v>4</v>
      </c>
    </row>
    <row r="13" spans="1:7" x14ac:dyDescent="0.25">
      <c r="A13" s="6" t="s">
        <v>14</v>
      </c>
      <c r="B13" s="15">
        <v>1329470.8400000001</v>
      </c>
      <c r="C13" s="15">
        <v>1328715.1400000001</v>
      </c>
      <c r="D13" s="15">
        <v>252244.57</v>
      </c>
      <c r="E13" s="8">
        <v>4</v>
      </c>
      <c r="F13" s="12">
        <v>0</v>
      </c>
      <c r="G13" s="8">
        <v>4</v>
      </c>
    </row>
    <row r="14" spans="1:7" x14ac:dyDescent="0.25">
      <c r="A14" s="6" t="s">
        <v>15</v>
      </c>
      <c r="B14" s="15">
        <v>5535473.5099999998</v>
      </c>
      <c r="C14" s="15">
        <v>5433225.2199999997</v>
      </c>
      <c r="D14" s="15">
        <v>110915</v>
      </c>
      <c r="E14" s="8">
        <v>8</v>
      </c>
      <c r="F14" s="12">
        <v>3</v>
      </c>
      <c r="G14" s="8">
        <v>5</v>
      </c>
    </row>
    <row r="15" spans="1:7" x14ac:dyDescent="0.25">
      <c r="A15" s="6" t="s">
        <v>16</v>
      </c>
      <c r="B15" s="15">
        <v>13421030.750000002</v>
      </c>
      <c r="C15" s="15">
        <v>13333977.640000001</v>
      </c>
      <c r="D15" s="15" t="s">
        <v>25</v>
      </c>
      <c r="E15" s="8">
        <v>19</v>
      </c>
      <c r="F15" s="12">
        <v>4</v>
      </c>
      <c r="G15" s="8">
        <v>15</v>
      </c>
    </row>
    <row r="16" spans="1:7" x14ac:dyDescent="0.25">
      <c r="A16" s="6" t="s">
        <v>17</v>
      </c>
      <c r="B16" s="15">
        <v>3958420</v>
      </c>
      <c r="C16" s="15">
        <v>4059037.92</v>
      </c>
      <c r="D16" s="15">
        <v>1664200</v>
      </c>
      <c r="E16" s="8">
        <v>8</v>
      </c>
      <c r="F16" s="12">
        <v>3</v>
      </c>
      <c r="G16" s="8">
        <v>5</v>
      </c>
    </row>
    <row r="17" spans="1:7" x14ac:dyDescent="0.25">
      <c r="A17" s="6" t="s">
        <v>18</v>
      </c>
      <c r="B17" s="15">
        <v>2216223.0000000009</v>
      </c>
      <c r="C17" s="15">
        <v>2216223</v>
      </c>
      <c r="D17" s="15">
        <v>1343845</v>
      </c>
      <c r="E17" s="8">
        <v>3</v>
      </c>
      <c r="F17" s="12">
        <v>0</v>
      </c>
      <c r="G17" s="8">
        <v>3</v>
      </c>
    </row>
    <row r="18" spans="1:7" x14ac:dyDescent="0.25">
      <c r="A18" s="6" t="s">
        <v>19</v>
      </c>
      <c r="B18" s="15">
        <v>4212991.67</v>
      </c>
      <c r="C18" s="15">
        <v>4212991.67</v>
      </c>
      <c r="D18" s="15" t="s">
        <v>25</v>
      </c>
      <c r="E18" s="8">
        <v>29</v>
      </c>
      <c r="F18" s="12">
        <v>0</v>
      </c>
      <c r="G18" s="8">
        <v>29</v>
      </c>
    </row>
    <row r="19" spans="1:7" x14ac:dyDescent="0.25">
      <c r="A19" s="1" t="s">
        <v>20</v>
      </c>
      <c r="B19" s="9">
        <f t="shared" ref="B19:G19" si="0">SUM(B2:B18)</f>
        <v>109018391.62</v>
      </c>
      <c r="C19" s="9">
        <f t="shared" si="0"/>
        <v>107764865.54000001</v>
      </c>
      <c r="D19" s="9">
        <f t="shared" si="0"/>
        <v>13371856.790000001</v>
      </c>
      <c r="E19" s="9">
        <f t="shared" si="0"/>
        <v>191</v>
      </c>
      <c r="F19" s="9">
        <f t="shared" si="0"/>
        <v>59</v>
      </c>
      <c r="G19" s="9">
        <f t="shared" si="0"/>
        <v>132</v>
      </c>
    </row>
    <row r="21" spans="1:7" x14ac:dyDescent="0.25">
      <c r="A21" s="33" t="s">
        <v>25</v>
      </c>
      <c r="B21" s="32" t="s">
        <v>53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53735"/>
  </sheetPr>
  <dimension ref="A1:G22"/>
  <sheetViews>
    <sheetView zoomScale="85" zoomScaleNormal="85" workbookViewId="0">
      <selection activeCell="B19" sqref="B19:G19"/>
    </sheetView>
  </sheetViews>
  <sheetFormatPr defaultColWidth="8.7109375" defaultRowHeight="15" x14ac:dyDescent="0.25"/>
  <cols>
    <col min="1" max="1" width="20.7109375" bestFit="1" customWidth="1"/>
    <col min="2" max="2" width="17.28515625" customWidth="1"/>
    <col min="3" max="3" width="16.140625" customWidth="1"/>
    <col min="4" max="4" width="16.7109375" customWidth="1"/>
    <col min="5" max="5" width="12.42578125" customWidth="1"/>
    <col min="6" max="6" width="15.28515625" customWidth="1"/>
    <col min="7" max="7" width="16" customWidth="1"/>
  </cols>
  <sheetData>
    <row r="1" spans="1:7" ht="51" x14ac:dyDescent="0.25">
      <c r="A1" s="1" t="s">
        <v>22</v>
      </c>
      <c r="B1" s="18" t="s">
        <v>42</v>
      </c>
      <c r="C1" s="18" t="s">
        <v>51</v>
      </c>
      <c r="D1" s="18" t="s">
        <v>43</v>
      </c>
      <c r="E1" s="18" t="s">
        <v>1</v>
      </c>
      <c r="F1" s="18" t="s">
        <v>44</v>
      </c>
      <c r="G1" s="18" t="s">
        <v>2</v>
      </c>
    </row>
    <row r="2" spans="1:7" x14ac:dyDescent="0.25">
      <c r="A2" s="6" t="s">
        <v>3</v>
      </c>
      <c r="B2" s="15">
        <v>5849761.96</v>
      </c>
      <c r="C2" s="15">
        <v>5849761.96</v>
      </c>
      <c r="D2" s="15">
        <v>2579831.13</v>
      </c>
      <c r="E2" s="8">
        <v>8</v>
      </c>
      <c r="F2" s="12">
        <f>+E2-G2</f>
        <v>2</v>
      </c>
      <c r="G2" s="8">
        <v>6</v>
      </c>
    </row>
    <row r="3" spans="1:7" x14ac:dyDescent="0.25">
      <c r="A3" s="6" t="s">
        <v>4</v>
      </c>
      <c r="B3" s="15">
        <v>1511335.5</v>
      </c>
      <c r="C3" s="15">
        <v>1511335.5</v>
      </c>
      <c r="D3" s="15" t="s">
        <v>25</v>
      </c>
      <c r="E3" s="8">
        <v>2</v>
      </c>
      <c r="F3" s="12">
        <f t="shared" ref="F3:F18" si="0">+E3-G3</f>
        <v>0</v>
      </c>
      <c r="G3" s="8">
        <v>2</v>
      </c>
    </row>
    <row r="4" spans="1:7" x14ac:dyDescent="0.25">
      <c r="A4" s="6" t="s">
        <v>5</v>
      </c>
      <c r="B4" s="15">
        <v>22867548.990000002</v>
      </c>
      <c r="C4" s="15">
        <v>22695204.809999999</v>
      </c>
      <c r="D4" s="15" t="s">
        <v>25</v>
      </c>
      <c r="E4" s="8">
        <v>33</v>
      </c>
      <c r="F4" s="12">
        <f t="shared" si="0"/>
        <v>21</v>
      </c>
      <c r="G4" s="8">
        <v>12</v>
      </c>
    </row>
    <row r="5" spans="1:7" x14ac:dyDescent="0.25">
      <c r="A5" s="6" t="s">
        <v>6</v>
      </c>
      <c r="B5" s="15">
        <v>13161616.699999999</v>
      </c>
      <c r="C5" s="15">
        <v>13762539.68</v>
      </c>
      <c r="D5" s="15">
        <v>294602.49</v>
      </c>
      <c r="E5" s="8">
        <v>18</v>
      </c>
      <c r="F5" s="12">
        <f t="shared" si="0"/>
        <v>10</v>
      </c>
      <c r="G5" s="8">
        <v>8</v>
      </c>
    </row>
    <row r="6" spans="1:7" x14ac:dyDescent="0.25">
      <c r="A6" s="6" t="s">
        <v>7</v>
      </c>
      <c r="B6" s="15">
        <v>4565447.32</v>
      </c>
      <c r="C6" s="15">
        <v>4552673.78</v>
      </c>
      <c r="D6" s="15">
        <v>53910.83</v>
      </c>
      <c r="E6" s="8">
        <v>9</v>
      </c>
      <c r="F6" s="12">
        <f t="shared" si="0"/>
        <v>2</v>
      </c>
      <c r="G6" s="8">
        <v>7</v>
      </c>
    </row>
    <row r="7" spans="1:7" ht="15" customHeight="1" x14ac:dyDescent="0.25">
      <c r="A7" s="6" t="s">
        <v>8</v>
      </c>
      <c r="B7" s="22" t="s">
        <v>27</v>
      </c>
      <c r="C7" s="22" t="s">
        <v>27</v>
      </c>
      <c r="D7" s="22" t="s">
        <v>27</v>
      </c>
      <c r="E7" s="22" t="s">
        <v>27</v>
      </c>
      <c r="F7" s="12" t="s">
        <v>27</v>
      </c>
      <c r="G7" s="22" t="s">
        <v>27</v>
      </c>
    </row>
    <row r="8" spans="1:7" x14ac:dyDescent="0.25">
      <c r="A8" s="6" t="s">
        <v>9</v>
      </c>
      <c r="B8" s="15">
        <v>5346702.580000001</v>
      </c>
      <c r="C8" s="15">
        <v>5346702.58</v>
      </c>
      <c r="D8" s="15">
        <v>34220.230000000003</v>
      </c>
      <c r="E8" s="8">
        <v>6</v>
      </c>
      <c r="F8" s="12">
        <f t="shared" si="0"/>
        <v>1</v>
      </c>
      <c r="G8" s="8">
        <v>5</v>
      </c>
    </row>
    <row r="9" spans="1:7" x14ac:dyDescent="0.25">
      <c r="A9" s="6" t="s">
        <v>10</v>
      </c>
      <c r="B9" s="15">
        <v>792336.14000000013</v>
      </c>
      <c r="C9" s="15">
        <v>764781.05</v>
      </c>
      <c r="D9" s="15">
        <v>387920</v>
      </c>
      <c r="E9" s="8">
        <v>3</v>
      </c>
      <c r="F9" s="12">
        <f t="shared" si="0"/>
        <v>0</v>
      </c>
      <c r="G9" s="8">
        <v>3</v>
      </c>
    </row>
    <row r="10" spans="1:7" x14ac:dyDescent="0.25">
      <c r="A10" s="6" t="s">
        <v>11</v>
      </c>
      <c r="B10" s="15">
        <v>1420804.42</v>
      </c>
      <c r="C10" s="15">
        <v>1420804.42</v>
      </c>
      <c r="D10" s="15" t="s">
        <v>25</v>
      </c>
      <c r="E10" s="8">
        <v>5</v>
      </c>
      <c r="F10" s="12">
        <f t="shared" si="0"/>
        <v>0</v>
      </c>
      <c r="G10" s="8">
        <v>5</v>
      </c>
    </row>
    <row r="11" spans="1:7" x14ac:dyDescent="0.25">
      <c r="A11" s="6" t="s">
        <v>12</v>
      </c>
      <c r="B11" s="15">
        <v>1407300</v>
      </c>
      <c r="C11" s="15">
        <v>1407300</v>
      </c>
      <c r="D11" s="15" t="s">
        <v>25</v>
      </c>
      <c r="E11" s="8">
        <v>1</v>
      </c>
      <c r="F11" s="12">
        <f t="shared" si="0"/>
        <v>1</v>
      </c>
      <c r="G11" s="8">
        <v>0</v>
      </c>
    </row>
    <row r="12" spans="1:7" x14ac:dyDescent="0.25">
      <c r="A12" s="6" t="s">
        <v>13</v>
      </c>
      <c r="B12" s="22" t="s">
        <v>27</v>
      </c>
      <c r="C12" s="22" t="s">
        <v>27</v>
      </c>
      <c r="D12" s="22" t="s">
        <v>27</v>
      </c>
      <c r="E12" s="22" t="s">
        <v>27</v>
      </c>
      <c r="F12" s="12" t="s">
        <v>27</v>
      </c>
      <c r="G12" s="22" t="s">
        <v>27</v>
      </c>
    </row>
    <row r="13" spans="1:7" x14ac:dyDescent="0.25">
      <c r="A13" s="6" t="s">
        <v>14</v>
      </c>
      <c r="B13" s="15">
        <v>970425.79</v>
      </c>
      <c r="C13" s="15">
        <v>875871.13</v>
      </c>
      <c r="D13" s="15">
        <v>25412.26</v>
      </c>
      <c r="E13" s="8">
        <v>3</v>
      </c>
      <c r="F13" s="12">
        <f t="shared" si="0"/>
        <v>1</v>
      </c>
      <c r="G13" s="8">
        <v>2</v>
      </c>
    </row>
    <row r="14" spans="1:7" x14ac:dyDescent="0.25">
      <c r="A14" s="6" t="s">
        <v>15</v>
      </c>
      <c r="B14" s="15">
        <v>3325337.64</v>
      </c>
      <c r="C14" s="15">
        <v>3319939.55</v>
      </c>
      <c r="D14" s="15">
        <v>203500</v>
      </c>
      <c r="E14" s="8">
        <v>4</v>
      </c>
      <c r="F14" s="12">
        <f t="shared" si="0"/>
        <v>1</v>
      </c>
      <c r="G14" s="8">
        <v>3</v>
      </c>
    </row>
    <row r="15" spans="1:7" x14ac:dyDescent="0.25">
      <c r="A15" s="6" t="s">
        <v>16</v>
      </c>
      <c r="B15" s="15">
        <v>14376692.26</v>
      </c>
      <c r="C15" s="15">
        <v>14044235.199999999</v>
      </c>
      <c r="D15" s="15">
        <v>44133</v>
      </c>
      <c r="E15" s="8">
        <v>15</v>
      </c>
      <c r="F15" s="12">
        <f t="shared" si="0"/>
        <v>2</v>
      </c>
      <c r="G15" s="8">
        <v>13</v>
      </c>
    </row>
    <row r="16" spans="1:7" x14ac:dyDescent="0.25">
      <c r="A16" s="6" t="s">
        <v>17</v>
      </c>
      <c r="B16" s="15">
        <v>3225025.8000000003</v>
      </c>
      <c r="C16" s="15">
        <v>3698689.3200000003</v>
      </c>
      <c r="D16" s="15" t="s">
        <v>25</v>
      </c>
      <c r="E16" s="8">
        <v>6</v>
      </c>
      <c r="F16" s="12">
        <f t="shared" si="0"/>
        <v>5</v>
      </c>
      <c r="G16" s="8">
        <v>1</v>
      </c>
    </row>
    <row r="17" spans="1:7" x14ac:dyDescent="0.25">
      <c r="A17" s="6" t="s">
        <v>18</v>
      </c>
      <c r="B17" s="15">
        <v>5426839.6000000006</v>
      </c>
      <c r="C17" s="15">
        <v>5425334.2799999993</v>
      </c>
      <c r="D17" s="15" t="s">
        <v>25</v>
      </c>
      <c r="E17" s="8">
        <v>1</v>
      </c>
      <c r="F17" s="12">
        <f t="shared" si="0"/>
        <v>1</v>
      </c>
      <c r="G17" s="8">
        <v>0</v>
      </c>
    </row>
    <row r="18" spans="1:7" x14ac:dyDescent="0.25">
      <c r="A18" s="6" t="s">
        <v>19</v>
      </c>
      <c r="B18" s="15">
        <v>3103614.68</v>
      </c>
      <c r="C18" s="15">
        <v>3103614.68</v>
      </c>
      <c r="D18" s="15" t="s">
        <v>25</v>
      </c>
      <c r="E18" s="8">
        <v>16</v>
      </c>
      <c r="F18" s="12">
        <f t="shared" si="0"/>
        <v>0</v>
      </c>
      <c r="G18" s="8">
        <v>16</v>
      </c>
    </row>
    <row r="19" spans="1:7" x14ac:dyDescent="0.25">
      <c r="A19" s="1" t="s">
        <v>20</v>
      </c>
      <c r="B19" s="20">
        <f>+SUM(B2:B18)</f>
        <v>87350789.38000001</v>
      </c>
      <c r="C19" s="20">
        <f t="shared" ref="C19:G19" si="1">+SUM(C2:C18)</f>
        <v>87778787.939999998</v>
      </c>
      <c r="D19" s="20">
        <f t="shared" si="1"/>
        <v>3623529.94</v>
      </c>
      <c r="E19" s="20">
        <f t="shared" si="1"/>
        <v>130</v>
      </c>
      <c r="F19" s="20">
        <f t="shared" si="1"/>
        <v>47</v>
      </c>
      <c r="G19" s="20">
        <f t="shared" si="1"/>
        <v>83</v>
      </c>
    </row>
    <row r="21" spans="1:7" x14ac:dyDescent="0.25">
      <c r="A21" s="33" t="s">
        <v>25</v>
      </c>
      <c r="B21" s="32" t="s">
        <v>53</v>
      </c>
    </row>
    <row r="22" spans="1:7" x14ac:dyDescent="0.25">
      <c r="A22" s="33" t="s">
        <v>27</v>
      </c>
      <c r="B22" s="32" t="s">
        <v>41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953735"/>
  </sheetPr>
  <dimension ref="A1:G22"/>
  <sheetViews>
    <sheetView zoomScale="85" zoomScaleNormal="85" workbookViewId="0"/>
  </sheetViews>
  <sheetFormatPr defaultColWidth="9.140625" defaultRowHeight="15" x14ac:dyDescent="0.25"/>
  <cols>
    <col min="1" max="1" width="20.7109375" bestFit="1" customWidth="1"/>
    <col min="2" max="2" width="17.28515625" customWidth="1"/>
    <col min="3" max="3" width="17.42578125" customWidth="1"/>
    <col min="4" max="4" width="14.140625" customWidth="1"/>
    <col min="5" max="5" width="13.85546875" customWidth="1"/>
    <col min="6" max="6" width="15.28515625" customWidth="1"/>
    <col min="7" max="7" width="12.7109375" customWidth="1"/>
  </cols>
  <sheetData>
    <row r="1" spans="1:7" ht="51" x14ac:dyDescent="0.25">
      <c r="A1" s="1" t="s">
        <v>22</v>
      </c>
      <c r="B1" s="18" t="s">
        <v>42</v>
      </c>
      <c r="C1" s="18" t="s">
        <v>51</v>
      </c>
      <c r="D1" s="18" t="s">
        <v>43</v>
      </c>
      <c r="E1" s="18" t="s">
        <v>1</v>
      </c>
      <c r="F1" s="18" t="s">
        <v>44</v>
      </c>
      <c r="G1" s="18" t="s">
        <v>2</v>
      </c>
    </row>
    <row r="2" spans="1:7" x14ac:dyDescent="0.25">
      <c r="A2" s="6" t="s">
        <v>3</v>
      </c>
      <c r="B2" s="15">
        <v>23365612.609999999</v>
      </c>
      <c r="C2" s="15">
        <v>23365612.609999996</v>
      </c>
      <c r="D2" s="15">
        <v>4089122.48</v>
      </c>
      <c r="E2" s="8">
        <v>21</v>
      </c>
      <c r="F2" s="12">
        <v>16</v>
      </c>
      <c r="G2" s="8">
        <v>5</v>
      </c>
    </row>
    <row r="3" spans="1:7" x14ac:dyDescent="0.25">
      <c r="A3" s="6" t="s">
        <v>4</v>
      </c>
      <c r="B3" s="15">
        <v>5327020.93</v>
      </c>
      <c r="C3" s="15">
        <v>5327021.3499999996</v>
      </c>
      <c r="D3" s="15">
        <v>2128083.6799999997</v>
      </c>
      <c r="E3" s="15">
        <v>7</v>
      </c>
      <c r="F3" s="12">
        <v>7</v>
      </c>
      <c r="G3" s="8">
        <v>0</v>
      </c>
    </row>
    <row r="4" spans="1:7" x14ac:dyDescent="0.25">
      <c r="A4" s="6" t="s">
        <v>5</v>
      </c>
      <c r="B4" s="15">
        <v>37804041.469999999</v>
      </c>
      <c r="C4" s="15">
        <v>37100964.880000003</v>
      </c>
      <c r="D4" s="15">
        <v>84941</v>
      </c>
      <c r="E4" s="15">
        <v>72</v>
      </c>
      <c r="F4" s="12">
        <v>65</v>
      </c>
      <c r="G4" s="8">
        <v>7</v>
      </c>
    </row>
    <row r="5" spans="1:7" x14ac:dyDescent="0.25">
      <c r="A5" s="6" t="s">
        <v>6</v>
      </c>
      <c r="B5" s="15">
        <v>23322288.82</v>
      </c>
      <c r="C5" s="15">
        <v>21843950.350000001</v>
      </c>
      <c r="D5" s="15">
        <v>1539212.58</v>
      </c>
      <c r="E5" s="15">
        <v>38</v>
      </c>
      <c r="F5" s="12">
        <v>26</v>
      </c>
      <c r="G5" s="8">
        <v>12</v>
      </c>
    </row>
    <row r="6" spans="1:7" x14ac:dyDescent="0.25">
      <c r="A6" s="6" t="s">
        <v>7</v>
      </c>
      <c r="B6" s="15">
        <v>16560276.159999998</v>
      </c>
      <c r="C6" s="15">
        <v>16333772.979999997</v>
      </c>
      <c r="D6" s="15">
        <v>4662331.6000000006</v>
      </c>
      <c r="E6" s="8">
        <v>29</v>
      </c>
      <c r="F6" s="12">
        <v>12</v>
      </c>
      <c r="G6" s="8">
        <v>17</v>
      </c>
    </row>
    <row r="7" spans="1:7" x14ac:dyDescent="0.25">
      <c r="A7" s="6" t="s">
        <v>8</v>
      </c>
      <c r="B7" s="15">
        <v>11298216.539999999</v>
      </c>
      <c r="C7" s="15">
        <v>10915690.590000002</v>
      </c>
      <c r="D7" s="15">
        <v>1007114.9199999999</v>
      </c>
      <c r="E7" s="15">
        <v>12</v>
      </c>
      <c r="F7" s="12">
        <v>8</v>
      </c>
      <c r="G7" s="8">
        <v>4</v>
      </c>
    </row>
    <row r="8" spans="1:7" x14ac:dyDescent="0.25">
      <c r="A8" s="6" t="s">
        <v>9</v>
      </c>
      <c r="B8" s="15">
        <v>7318195.79</v>
      </c>
      <c r="C8" s="15">
        <v>7318195.79</v>
      </c>
      <c r="D8" s="15">
        <v>5035080.55</v>
      </c>
      <c r="E8" s="15">
        <v>9</v>
      </c>
      <c r="F8" s="12">
        <v>6</v>
      </c>
      <c r="G8" s="8">
        <v>3</v>
      </c>
    </row>
    <row r="9" spans="1:7" x14ac:dyDescent="0.25">
      <c r="A9" s="6" t="s">
        <v>10</v>
      </c>
      <c r="B9" s="15">
        <v>1996293.46</v>
      </c>
      <c r="C9" s="15">
        <v>1820305.94</v>
      </c>
      <c r="D9" s="15">
        <v>50439.8</v>
      </c>
      <c r="E9" s="15">
        <v>5</v>
      </c>
      <c r="F9" s="12">
        <v>2</v>
      </c>
      <c r="G9" s="8">
        <v>3</v>
      </c>
    </row>
    <row r="10" spans="1:7" x14ac:dyDescent="0.25">
      <c r="A10" s="6" t="s">
        <v>11</v>
      </c>
      <c r="B10" s="15">
        <v>721159.25</v>
      </c>
      <c r="C10" s="15">
        <v>721159.25</v>
      </c>
      <c r="D10" s="15" t="s">
        <v>25</v>
      </c>
      <c r="E10" s="15">
        <v>2</v>
      </c>
      <c r="F10" s="12">
        <v>0</v>
      </c>
      <c r="G10" s="8">
        <v>2</v>
      </c>
    </row>
    <row r="11" spans="1:7" x14ac:dyDescent="0.25">
      <c r="A11" s="6" t="s">
        <v>12</v>
      </c>
      <c r="B11" s="15">
        <v>11585249.030000001</v>
      </c>
      <c r="C11" s="15">
        <v>11545099.870000001</v>
      </c>
      <c r="D11" s="15">
        <v>100000</v>
      </c>
      <c r="E11" s="15">
        <v>6</v>
      </c>
      <c r="F11" s="12">
        <v>3</v>
      </c>
      <c r="G11" s="8">
        <v>3</v>
      </c>
    </row>
    <row r="12" spans="1:7" x14ac:dyDescent="0.25">
      <c r="A12" s="6" t="s">
        <v>13</v>
      </c>
      <c r="B12" s="15">
        <v>9746972.5</v>
      </c>
      <c r="C12" s="15">
        <v>8129694.5</v>
      </c>
      <c r="D12" s="15">
        <v>692764.79999999993</v>
      </c>
      <c r="E12" s="15">
        <v>18</v>
      </c>
      <c r="F12" s="12">
        <v>11</v>
      </c>
      <c r="G12" s="8">
        <v>7</v>
      </c>
    </row>
    <row r="13" spans="1:7" x14ac:dyDescent="0.25">
      <c r="A13" s="6" t="s">
        <v>14</v>
      </c>
      <c r="B13" s="15">
        <v>489719.75</v>
      </c>
      <c r="C13" s="15">
        <v>489719.73</v>
      </c>
      <c r="D13" s="15" t="s">
        <v>25</v>
      </c>
      <c r="E13" s="15">
        <v>2</v>
      </c>
      <c r="F13" s="12">
        <v>0</v>
      </c>
      <c r="G13" s="8">
        <v>2</v>
      </c>
    </row>
    <row r="14" spans="1:7" x14ac:dyDescent="0.25">
      <c r="A14" s="6" t="s">
        <v>15</v>
      </c>
      <c r="B14" s="15">
        <v>2195000</v>
      </c>
      <c r="C14" s="15">
        <v>2112295.9</v>
      </c>
      <c r="D14" s="15">
        <v>534112</v>
      </c>
      <c r="E14" s="15">
        <v>3</v>
      </c>
      <c r="F14" s="12">
        <v>1</v>
      </c>
      <c r="G14" s="8">
        <v>2</v>
      </c>
    </row>
    <row r="15" spans="1:7" x14ac:dyDescent="0.25">
      <c r="A15" s="6" t="s">
        <v>16</v>
      </c>
      <c r="B15" s="15">
        <v>26513770.370000005</v>
      </c>
      <c r="C15" s="15">
        <v>26513770.369999997</v>
      </c>
      <c r="D15" s="15">
        <v>508000</v>
      </c>
      <c r="E15" s="15">
        <v>18</v>
      </c>
      <c r="F15" s="12">
        <v>18</v>
      </c>
      <c r="G15" s="8">
        <v>0</v>
      </c>
    </row>
    <row r="16" spans="1:7" x14ac:dyDescent="0.25">
      <c r="A16" s="6" t="s">
        <v>17</v>
      </c>
      <c r="B16" s="15">
        <v>6491331.6800000016</v>
      </c>
      <c r="C16" s="15">
        <v>6163331.8300000001</v>
      </c>
      <c r="D16" s="15">
        <v>2221791</v>
      </c>
      <c r="E16" s="15">
        <v>12</v>
      </c>
      <c r="F16" s="12">
        <v>6</v>
      </c>
      <c r="G16" s="8">
        <v>6</v>
      </c>
    </row>
    <row r="17" spans="1:7" x14ac:dyDescent="0.25">
      <c r="A17" s="6" t="s">
        <v>18</v>
      </c>
      <c r="B17" s="15">
        <v>10850244.66</v>
      </c>
      <c r="C17" s="15">
        <v>5059618.6100000003</v>
      </c>
      <c r="D17" s="8" t="s">
        <v>25</v>
      </c>
      <c r="E17" s="8">
        <v>10</v>
      </c>
      <c r="F17" s="12">
        <v>7</v>
      </c>
      <c r="G17" s="8">
        <v>3</v>
      </c>
    </row>
    <row r="18" spans="1:7" x14ac:dyDescent="0.25">
      <c r="A18" s="6" t="s">
        <v>19</v>
      </c>
      <c r="B18" s="15">
        <v>9806653.7300000023</v>
      </c>
      <c r="C18" s="15">
        <v>9788853.1199999973</v>
      </c>
      <c r="D18" s="15">
        <v>10192.23</v>
      </c>
      <c r="E18" s="8">
        <v>37</v>
      </c>
      <c r="F18" s="12">
        <v>0</v>
      </c>
      <c r="G18" s="8">
        <v>37</v>
      </c>
    </row>
    <row r="19" spans="1:7" x14ac:dyDescent="0.25">
      <c r="A19" s="1" t="s">
        <v>20</v>
      </c>
      <c r="B19" s="20">
        <f>+SUM(B2:B18)</f>
        <v>205392046.75</v>
      </c>
      <c r="C19" s="20">
        <f>+SUM(C2:C18)</f>
        <v>194549057.67000002</v>
      </c>
      <c r="D19" s="20">
        <f t="shared" ref="D19:G19" si="0">+SUM(D2:D18)</f>
        <v>22663186.640000001</v>
      </c>
      <c r="E19" s="20">
        <f t="shared" si="0"/>
        <v>301</v>
      </c>
      <c r="F19" s="20">
        <f t="shared" si="0"/>
        <v>188</v>
      </c>
      <c r="G19" s="20">
        <f t="shared" si="0"/>
        <v>113</v>
      </c>
    </row>
    <row r="21" spans="1:7" x14ac:dyDescent="0.25">
      <c r="A21" s="33" t="s">
        <v>25</v>
      </c>
      <c r="B21" s="32" t="s">
        <v>53</v>
      </c>
    </row>
    <row r="22" spans="1:7" x14ac:dyDescent="0.25">
      <c r="A22" s="34"/>
      <c r="B22" s="32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53735"/>
  </sheetPr>
  <dimension ref="A1:G22"/>
  <sheetViews>
    <sheetView tabSelected="1" zoomScale="85" zoomScaleNormal="85" workbookViewId="0">
      <selection activeCell="F33" sqref="F33"/>
    </sheetView>
  </sheetViews>
  <sheetFormatPr defaultColWidth="9.140625" defaultRowHeight="15" x14ac:dyDescent="0.25"/>
  <cols>
    <col min="1" max="1" width="20.7109375" bestFit="1" customWidth="1"/>
    <col min="2" max="2" width="17.28515625" customWidth="1"/>
    <col min="3" max="3" width="17.42578125" customWidth="1"/>
    <col min="4" max="4" width="14.140625" customWidth="1"/>
    <col min="5" max="5" width="13.85546875" customWidth="1"/>
    <col min="6" max="6" width="15.28515625" customWidth="1"/>
    <col min="7" max="7" width="12.7109375" customWidth="1"/>
  </cols>
  <sheetData>
    <row r="1" spans="1:7" ht="51" x14ac:dyDescent="0.25">
      <c r="A1" s="1" t="s">
        <v>22</v>
      </c>
      <c r="B1" s="18" t="s">
        <v>42</v>
      </c>
      <c r="C1" s="18" t="s">
        <v>51</v>
      </c>
      <c r="D1" s="18" t="s">
        <v>43</v>
      </c>
      <c r="E1" s="18" t="s">
        <v>1</v>
      </c>
      <c r="F1" s="18" t="s">
        <v>44</v>
      </c>
      <c r="G1" s="18" t="s">
        <v>2</v>
      </c>
    </row>
    <row r="2" spans="1:7" x14ac:dyDescent="0.25">
      <c r="A2" s="6" t="s">
        <v>3</v>
      </c>
      <c r="B2" s="15">
        <v>9304110.8499999996</v>
      </c>
      <c r="C2" s="15">
        <v>9304110.8499999996</v>
      </c>
      <c r="D2" s="15">
        <v>863126.59000000008</v>
      </c>
      <c r="E2" s="15">
        <v>12</v>
      </c>
      <c r="F2" s="15">
        <v>9</v>
      </c>
      <c r="G2" s="15">
        <v>3</v>
      </c>
    </row>
    <row r="3" spans="1:7" x14ac:dyDescent="0.25">
      <c r="A3" s="6" t="s">
        <v>4</v>
      </c>
      <c r="B3" s="15">
        <v>5733672.7999999998</v>
      </c>
      <c r="C3" s="15">
        <v>5733672.7999999989</v>
      </c>
      <c r="D3" s="8">
        <v>2932820</v>
      </c>
      <c r="E3" s="15">
        <v>8</v>
      </c>
      <c r="F3" s="15">
        <v>7</v>
      </c>
      <c r="G3" s="15">
        <v>1</v>
      </c>
    </row>
    <row r="4" spans="1:7" x14ac:dyDescent="0.25">
      <c r="A4" s="6" t="s">
        <v>5</v>
      </c>
      <c r="B4" s="15">
        <v>18352532.370000001</v>
      </c>
      <c r="C4" s="15">
        <v>17943816.170000002</v>
      </c>
      <c r="D4" s="33" t="s">
        <v>25</v>
      </c>
      <c r="E4" s="15">
        <v>14</v>
      </c>
      <c r="F4" s="15">
        <v>14</v>
      </c>
      <c r="G4" s="15">
        <v>0</v>
      </c>
    </row>
    <row r="5" spans="1:7" x14ac:dyDescent="0.25">
      <c r="A5" s="6" t="s">
        <v>6</v>
      </c>
      <c r="B5" s="15">
        <v>17267821.379999999</v>
      </c>
      <c r="C5" s="15">
        <v>17267821.379999999</v>
      </c>
      <c r="D5" s="15">
        <v>6481604.4500000002</v>
      </c>
      <c r="E5" s="15">
        <v>17</v>
      </c>
      <c r="F5" s="15">
        <v>17</v>
      </c>
      <c r="G5" s="15">
        <v>0</v>
      </c>
    </row>
    <row r="6" spans="1:7" x14ac:dyDescent="0.25">
      <c r="A6" s="6" t="s">
        <v>7</v>
      </c>
      <c r="B6" s="15">
        <v>8111330.8300000001</v>
      </c>
      <c r="C6" s="15">
        <v>7969744.5000000009</v>
      </c>
      <c r="D6" s="15">
        <v>2649129.96</v>
      </c>
      <c r="E6" s="15">
        <v>6</v>
      </c>
      <c r="F6" s="15">
        <v>6</v>
      </c>
      <c r="G6" s="15">
        <v>0</v>
      </c>
    </row>
    <row r="7" spans="1:7" x14ac:dyDescent="0.25">
      <c r="A7" s="6" t="s">
        <v>8</v>
      </c>
      <c r="B7" s="15">
        <v>4632694.5999999996</v>
      </c>
      <c r="C7" s="15">
        <v>4072740</v>
      </c>
      <c r="D7" s="15">
        <v>1065625</v>
      </c>
      <c r="E7" s="15">
        <v>5</v>
      </c>
      <c r="F7" s="15">
        <v>5</v>
      </c>
      <c r="G7" s="15">
        <v>0</v>
      </c>
    </row>
    <row r="8" spans="1:7" x14ac:dyDescent="0.25">
      <c r="A8" s="6" t="s">
        <v>9</v>
      </c>
      <c r="B8" s="15">
        <v>8082920.5800000001</v>
      </c>
      <c r="C8" s="15">
        <v>8082920.5800000001</v>
      </c>
      <c r="D8" s="33" t="s">
        <v>25</v>
      </c>
      <c r="E8" s="15">
        <v>3</v>
      </c>
      <c r="F8" s="15">
        <v>3</v>
      </c>
      <c r="G8" s="15">
        <v>0</v>
      </c>
    </row>
    <row r="9" spans="1:7" x14ac:dyDescent="0.25">
      <c r="A9" s="6" t="s">
        <v>10</v>
      </c>
      <c r="B9" s="15">
        <v>1376223.73</v>
      </c>
      <c r="C9" s="15">
        <v>1139942.81</v>
      </c>
      <c r="D9" s="8">
        <v>559750</v>
      </c>
      <c r="E9" s="15">
        <v>5</v>
      </c>
      <c r="F9" s="15">
        <v>4</v>
      </c>
      <c r="G9" s="15">
        <v>1</v>
      </c>
    </row>
    <row r="10" spans="1:7" x14ac:dyDescent="0.25">
      <c r="A10" s="6" t="s">
        <v>11</v>
      </c>
      <c r="B10" s="15">
        <v>1509260.95</v>
      </c>
      <c r="C10" s="15">
        <v>1509260.9500000002</v>
      </c>
      <c r="D10" s="15">
        <v>557941.18999999994</v>
      </c>
      <c r="E10" s="15">
        <v>2</v>
      </c>
      <c r="F10" s="15">
        <v>0</v>
      </c>
      <c r="G10" s="15">
        <v>2</v>
      </c>
    </row>
    <row r="11" spans="1:7" x14ac:dyDescent="0.25">
      <c r="A11" s="6" t="s">
        <v>12</v>
      </c>
      <c r="B11" s="15">
        <v>6084366.6600000001</v>
      </c>
      <c r="C11" s="15">
        <v>6084366.6600000001</v>
      </c>
      <c r="D11" s="33" t="s">
        <v>25</v>
      </c>
      <c r="E11" s="15">
        <v>3</v>
      </c>
      <c r="F11" s="15">
        <v>3</v>
      </c>
      <c r="G11" s="15">
        <v>0</v>
      </c>
    </row>
    <row r="12" spans="1:7" x14ac:dyDescent="0.25">
      <c r="A12" s="6" t="s">
        <v>13</v>
      </c>
      <c r="B12" s="15">
        <v>6571162.6600000001</v>
      </c>
      <c r="C12" s="15">
        <v>6485334.5</v>
      </c>
      <c r="D12" s="15">
        <v>10844968</v>
      </c>
      <c r="E12" s="15">
        <v>11</v>
      </c>
      <c r="F12" s="15">
        <v>11</v>
      </c>
      <c r="G12" s="15">
        <v>0</v>
      </c>
    </row>
    <row r="13" spans="1:7" x14ac:dyDescent="0.25">
      <c r="A13" s="6" t="s">
        <v>14</v>
      </c>
      <c r="B13" s="15">
        <v>1031025.52</v>
      </c>
      <c r="C13" s="15">
        <v>1028969.1</v>
      </c>
      <c r="D13" s="33" t="s">
        <v>25</v>
      </c>
      <c r="E13" s="15">
        <v>1</v>
      </c>
      <c r="F13" s="15">
        <v>0</v>
      </c>
      <c r="G13" s="15">
        <v>1</v>
      </c>
    </row>
    <row r="14" spans="1:7" x14ac:dyDescent="0.25">
      <c r="A14" s="6" t="s">
        <v>15</v>
      </c>
      <c r="B14" s="15">
        <v>5840427.8499999996</v>
      </c>
      <c r="C14" s="15">
        <v>5515196.25</v>
      </c>
      <c r="D14" s="15">
        <v>563897.12</v>
      </c>
      <c r="E14" s="15">
        <v>9</v>
      </c>
      <c r="F14" s="15">
        <v>9</v>
      </c>
      <c r="G14" s="15">
        <v>0</v>
      </c>
    </row>
    <row r="15" spans="1:7" x14ac:dyDescent="0.25">
      <c r="A15" s="6" t="s">
        <v>16</v>
      </c>
      <c r="B15" s="15">
        <v>17465588</v>
      </c>
      <c r="C15" s="15">
        <v>17465588</v>
      </c>
      <c r="D15" s="33" t="s">
        <v>25</v>
      </c>
      <c r="E15" s="15">
        <v>12</v>
      </c>
      <c r="F15" s="15">
        <v>12</v>
      </c>
      <c r="G15" s="15">
        <v>0</v>
      </c>
    </row>
    <row r="16" spans="1:7" x14ac:dyDescent="0.25">
      <c r="A16" s="6" t="s">
        <v>17</v>
      </c>
      <c r="B16" s="15">
        <v>5421364.9000000004</v>
      </c>
      <c r="C16" s="15">
        <v>5387773.5</v>
      </c>
      <c r="D16" s="15">
        <v>197800</v>
      </c>
      <c r="E16" s="15">
        <v>9</v>
      </c>
      <c r="F16" s="15">
        <v>9</v>
      </c>
      <c r="G16" s="15">
        <v>0</v>
      </c>
    </row>
    <row r="17" spans="1:7" x14ac:dyDescent="0.25">
      <c r="A17" s="6" t="s">
        <v>18</v>
      </c>
      <c r="B17" s="15">
        <v>6236153.1200000001</v>
      </c>
      <c r="C17" s="15">
        <v>6236153.1200000001</v>
      </c>
      <c r="D17" s="33" t="s">
        <v>25</v>
      </c>
      <c r="E17" s="15">
        <v>4</v>
      </c>
      <c r="F17" s="15">
        <v>4</v>
      </c>
      <c r="G17" s="15">
        <v>0</v>
      </c>
    </row>
    <row r="18" spans="1:7" x14ac:dyDescent="0.25">
      <c r="A18" s="6" t="s">
        <v>19</v>
      </c>
      <c r="B18" s="15">
        <v>5255377.78</v>
      </c>
      <c r="C18" s="15">
        <v>4162732.4200000004</v>
      </c>
      <c r="D18" s="15">
        <v>1529068.81</v>
      </c>
      <c r="E18" s="15">
        <v>15</v>
      </c>
      <c r="F18" s="15">
        <v>2</v>
      </c>
      <c r="G18" s="15">
        <v>13</v>
      </c>
    </row>
    <row r="19" spans="1:7" x14ac:dyDescent="0.25">
      <c r="A19" s="1" t="s">
        <v>20</v>
      </c>
      <c r="B19" s="20">
        <f>+SUM(B2:B18)</f>
        <v>128276034.58</v>
      </c>
      <c r="C19" s="20">
        <f>+SUM(C2:C18)</f>
        <v>125390143.59</v>
      </c>
      <c r="D19" s="20">
        <f t="shared" ref="D19:G19" si="0">+SUM(D2:D18)</f>
        <v>28245731.119999997</v>
      </c>
      <c r="E19" s="20">
        <f t="shared" si="0"/>
        <v>136</v>
      </c>
      <c r="F19" s="20">
        <f t="shared" si="0"/>
        <v>115</v>
      </c>
      <c r="G19" s="20">
        <f t="shared" si="0"/>
        <v>21</v>
      </c>
    </row>
    <row r="21" spans="1:7" x14ac:dyDescent="0.25">
      <c r="A21" s="33" t="s">
        <v>25</v>
      </c>
      <c r="B21" s="32" t="s">
        <v>53</v>
      </c>
    </row>
    <row r="22" spans="1:7" x14ac:dyDescent="0.25">
      <c r="A22" s="34"/>
      <c r="B22" s="32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7F7BF-9F17-457B-B994-B5D9A655FB51}">
  <sheetPr>
    <tabColor rgb="FF953735"/>
  </sheetPr>
  <dimension ref="A1:G22"/>
  <sheetViews>
    <sheetView zoomScale="85" zoomScaleNormal="85" workbookViewId="0">
      <selection activeCell="G7" sqref="G7"/>
    </sheetView>
  </sheetViews>
  <sheetFormatPr defaultColWidth="9.140625" defaultRowHeight="15" x14ac:dyDescent="0.25"/>
  <cols>
    <col min="1" max="1" width="20.7109375" bestFit="1" customWidth="1"/>
    <col min="2" max="2" width="17.28515625" customWidth="1"/>
    <col min="3" max="3" width="17.42578125" customWidth="1"/>
    <col min="4" max="4" width="14.140625" customWidth="1"/>
    <col min="5" max="5" width="13.85546875" customWidth="1"/>
    <col min="6" max="6" width="15.28515625" customWidth="1"/>
    <col min="7" max="7" width="12.7109375" customWidth="1"/>
  </cols>
  <sheetData>
    <row r="1" spans="1:7" ht="51" x14ac:dyDescent="0.25">
      <c r="A1" s="1" t="s">
        <v>22</v>
      </c>
      <c r="B1" s="18" t="s">
        <v>42</v>
      </c>
      <c r="C1" s="18" t="s">
        <v>51</v>
      </c>
      <c r="D1" s="18" t="s">
        <v>43</v>
      </c>
      <c r="E1" s="18" t="s">
        <v>1</v>
      </c>
      <c r="F1" s="18" t="s">
        <v>44</v>
      </c>
      <c r="G1" s="18" t="s">
        <v>2</v>
      </c>
    </row>
    <row r="2" spans="1:7" x14ac:dyDescent="0.25">
      <c r="A2" s="6" t="s">
        <v>3</v>
      </c>
      <c r="B2" s="15">
        <v>5028095.88</v>
      </c>
      <c r="C2" s="15">
        <v>5028095.88</v>
      </c>
      <c r="D2" s="15" t="s">
        <v>25</v>
      </c>
      <c r="E2" s="15">
        <v>5</v>
      </c>
      <c r="F2" s="15">
        <f>+E2-G2</f>
        <v>5</v>
      </c>
      <c r="G2" s="15">
        <v>0</v>
      </c>
    </row>
    <row r="3" spans="1:7" x14ac:dyDescent="0.25">
      <c r="A3" s="6" t="s">
        <v>4</v>
      </c>
      <c r="B3" s="15">
        <v>3795750.59</v>
      </c>
      <c r="C3" s="15">
        <v>3795750.59</v>
      </c>
      <c r="D3" s="15" t="s">
        <v>25</v>
      </c>
      <c r="E3" s="15">
        <v>4</v>
      </c>
      <c r="F3" s="15">
        <f t="shared" ref="F3:F18" si="0">+E3-G3</f>
        <v>4</v>
      </c>
      <c r="G3" s="15">
        <v>0</v>
      </c>
    </row>
    <row r="4" spans="1:7" x14ac:dyDescent="0.25">
      <c r="A4" s="6" t="s">
        <v>5</v>
      </c>
      <c r="B4" s="15">
        <v>12397516.25</v>
      </c>
      <c r="C4" s="15" t="s">
        <v>26</v>
      </c>
      <c r="D4" s="15" t="s">
        <v>26</v>
      </c>
      <c r="E4" s="15" t="s">
        <v>26</v>
      </c>
      <c r="F4" s="15" t="s">
        <v>26</v>
      </c>
      <c r="G4" s="15" t="s">
        <v>26</v>
      </c>
    </row>
    <row r="5" spans="1:7" x14ac:dyDescent="0.25">
      <c r="A5" s="6" t="s">
        <v>6</v>
      </c>
      <c r="B5" s="15">
        <v>11431476.039999999</v>
      </c>
      <c r="C5" s="15" t="s">
        <v>26</v>
      </c>
      <c r="D5" s="15" t="s">
        <v>26</v>
      </c>
      <c r="E5" s="15" t="s">
        <v>26</v>
      </c>
      <c r="F5" s="15" t="s">
        <v>26</v>
      </c>
      <c r="G5" s="15" t="s">
        <v>26</v>
      </c>
    </row>
    <row r="6" spans="1:7" x14ac:dyDescent="0.25">
      <c r="A6" s="6" t="s">
        <v>7</v>
      </c>
      <c r="B6" s="15">
        <v>5369784.7599999998</v>
      </c>
      <c r="C6" s="15">
        <v>5369784.7599999998</v>
      </c>
      <c r="D6" s="15">
        <v>346989.65</v>
      </c>
      <c r="E6" s="15">
        <v>4</v>
      </c>
      <c r="F6" s="15">
        <f t="shared" si="0"/>
        <v>4</v>
      </c>
      <c r="G6" s="15">
        <v>0</v>
      </c>
    </row>
    <row r="7" spans="1:7" x14ac:dyDescent="0.25">
      <c r="A7" s="6" t="s">
        <v>8</v>
      </c>
      <c r="B7" s="15">
        <v>2453513.3199999998</v>
      </c>
      <c r="C7" s="15">
        <v>514080</v>
      </c>
      <c r="D7" s="15">
        <v>121204.98</v>
      </c>
      <c r="E7" s="15">
        <v>1</v>
      </c>
      <c r="F7" s="15">
        <f t="shared" si="0"/>
        <v>1</v>
      </c>
      <c r="G7" s="15">
        <v>0</v>
      </c>
    </row>
    <row r="8" spans="1:7" x14ac:dyDescent="0.25">
      <c r="A8" s="6" t="s">
        <v>9</v>
      </c>
      <c r="B8" s="15">
        <v>5341965.55</v>
      </c>
      <c r="C8" s="15">
        <v>4683794</v>
      </c>
      <c r="D8" s="15" t="s">
        <v>25</v>
      </c>
      <c r="E8" s="15">
        <v>4</v>
      </c>
      <c r="F8" s="15">
        <f t="shared" si="0"/>
        <v>4</v>
      </c>
      <c r="G8" s="15">
        <v>0</v>
      </c>
    </row>
    <row r="9" spans="1:7" x14ac:dyDescent="0.25">
      <c r="A9" s="6" t="s">
        <v>10</v>
      </c>
      <c r="B9" s="15">
        <v>928054.88</v>
      </c>
      <c r="C9" s="15">
        <v>919717.8</v>
      </c>
      <c r="D9" s="15">
        <v>712404.73</v>
      </c>
      <c r="E9" s="15">
        <v>5</v>
      </c>
      <c r="F9" s="15">
        <f t="shared" si="0"/>
        <v>5</v>
      </c>
      <c r="G9" s="15">
        <v>0</v>
      </c>
    </row>
    <row r="10" spans="1:7" x14ac:dyDescent="0.25">
      <c r="A10" s="6" t="s">
        <v>11</v>
      </c>
      <c r="B10" s="15">
        <v>999146.33</v>
      </c>
      <c r="C10" s="15">
        <v>999146.33000000007</v>
      </c>
      <c r="D10" s="15">
        <v>871353.67</v>
      </c>
      <c r="E10" s="15">
        <v>3</v>
      </c>
      <c r="F10" s="15">
        <f t="shared" si="0"/>
        <v>2</v>
      </c>
      <c r="G10" s="15">
        <v>1</v>
      </c>
    </row>
    <row r="11" spans="1:7" x14ac:dyDescent="0.25">
      <c r="A11" s="6" t="s">
        <v>12</v>
      </c>
      <c r="B11" s="15">
        <v>3947355.28</v>
      </c>
      <c r="C11" s="15">
        <v>3947355.78</v>
      </c>
      <c r="D11" s="15" t="s">
        <v>25</v>
      </c>
      <c r="E11" s="15">
        <v>1</v>
      </c>
      <c r="F11" s="15">
        <f t="shared" si="0"/>
        <v>1</v>
      </c>
      <c r="G11" s="15">
        <v>0</v>
      </c>
    </row>
    <row r="12" spans="1:7" x14ac:dyDescent="0.25">
      <c r="A12" s="6" t="s">
        <v>13</v>
      </c>
      <c r="B12" s="15">
        <v>4350177.53</v>
      </c>
      <c r="C12" s="15">
        <v>4346306.2699999996</v>
      </c>
      <c r="D12" s="15">
        <v>6573</v>
      </c>
      <c r="E12" s="15">
        <v>7</v>
      </c>
      <c r="F12" s="15">
        <f t="shared" si="0"/>
        <v>6</v>
      </c>
      <c r="G12" s="15">
        <v>1</v>
      </c>
    </row>
    <row r="13" spans="1:7" x14ac:dyDescent="0.25">
      <c r="A13" s="6" t="s">
        <v>14</v>
      </c>
      <c r="B13" s="15">
        <v>682789.75</v>
      </c>
      <c r="C13" s="15">
        <v>682789.75</v>
      </c>
      <c r="D13" s="15" t="s">
        <v>25</v>
      </c>
      <c r="E13" s="15">
        <v>2</v>
      </c>
      <c r="F13" s="15">
        <f t="shared" si="0"/>
        <v>2</v>
      </c>
      <c r="G13" s="15">
        <v>0</v>
      </c>
    </row>
    <row r="14" spans="1:7" x14ac:dyDescent="0.25">
      <c r="A14" s="6" t="s">
        <v>15</v>
      </c>
      <c r="B14" s="15">
        <v>3789095.07</v>
      </c>
      <c r="C14" s="15">
        <v>3390095.07</v>
      </c>
      <c r="D14" s="15" t="s">
        <v>25</v>
      </c>
      <c r="E14" s="15">
        <v>5</v>
      </c>
      <c r="F14" s="15">
        <f t="shared" si="0"/>
        <v>5</v>
      </c>
      <c r="G14" s="15">
        <v>0</v>
      </c>
    </row>
    <row r="15" spans="1:7" x14ac:dyDescent="0.25">
      <c r="A15" s="6" t="s">
        <v>16</v>
      </c>
      <c r="B15" s="15">
        <v>11562399.59</v>
      </c>
      <c r="C15" s="15">
        <v>11171582.370000001</v>
      </c>
      <c r="D15" s="15">
        <v>229230</v>
      </c>
      <c r="E15" s="15">
        <v>14</v>
      </c>
      <c r="F15" s="15">
        <f t="shared" si="0"/>
        <v>14</v>
      </c>
      <c r="G15" s="15">
        <v>0</v>
      </c>
    </row>
    <row r="16" spans="1:7" x14ac:dyDescent="0.25">
      <c r="A16" s="6" t="s">
        <v>17</v>
      </c>
      <c r="B16" s="15">
        <v>3060226.54</v>
      </c>
      <c r="C16" s="15">
        <v>2871199.63</v>
      </c>
      <c r="D16" s="15" t="s">
        <v>25</v>
      </c>
      <c r="E16" s="15">
        <v>4</v>
      </c>
      <c r="F16" s="15">
        <f t="shared" si="0"/>
        <v>4</v>
      </c>
      <c r="G16" s="15">
        <v>0</v>
      </c>
    </row>
    <row r="17" spans="1:7" x14ac:dyDescent="0.25">
      <c r="A17" s="6" t="s">
        <v>18</v>
      </c>
      <c r="B17" s="15">
        <v>3921977.86</v>
      </c>
      <c r="C17" s="15">
        <v>3921977.86</v>
      </c>
      <c r="D17" s="15">
        <v>33300</v>
      </c>
      <c r="E17" s="15">
        <v>5</v>
      </c>
      <c r="F17" s="15">
        <f t="shared" si="0"/>
        <v>5</v>
      </c>
      <c r="G17" s="15">
        <v>0</v>
      </c>
    </row>
    <row r="18" spans="1:7" x14ac:dyDescent="0.25">
      <c r="A18" s="6" t="s">
        <v>19</v>
      </c>
      <c r="B18" s="15">
        <v>3530846.2</v>
      </c>
      <c r="C18" s="15">
        <v>3530846.2</v>
      </c>
      <c r="D18" s="15">
        <v>367021.4</v>
      </c>
      <c r="E18" s="15">
        <v>10</v>
      </c>
      <c r="F18" s="15">
        <f t="shared" si="0"/>
        <v>7</v>
      </c>
      <c r="G18" s="15">
        <v>3</v>
      </c>
    </row>
    <row r="19" spans="1:7" x14ac:dyDescent="0.25">
      <c r="A19" s="1" t="s">
        <v>20</v>
      </c>
      <c r="B19" s="20">
        <f>+SUM(B2:B18)</f>
        <v>82590171.420000002</v>
      </c>
      <c r="C19" s="20">
        <f>+SUM(C2:C18)</f>
        <v>55172522.289999999</v>
      </c>
      <c r="D19" s="20">
        <f t="shared" ref="D19:G19" si="1">+SUM(D2:D18)</f>
        <v>2688077.4299999997</v>
      </c>
      <c r="E19" s="20">
        <f t="shared" si="1"/>
        <v>74</v>
      </c>
      <c r="F19" s="20">
        <f t="shared" si="1"/>
        <v>69</v>
      </c>
      <c r="G19" s="20">
        <f t="shared" si="1"/>
        <v>5</v>
      </c>
    </row>
    <row r="21" spans="1:7" x14ac:dyDescent="0.25">
      <c r="A21" s="33" t="s">
        <v>25</v>
      </c>
      <c r="B21" s="32" t="s">
        <v>53</v>
      </c>
    </row>
    <row r="22" spans="1:7" x14ac:dyDescent="0.25">
      <c r="A22" s="34" t="s">
        <v>26</v>
      </c>
      <c r="B22" s="32" t="s">
        <v>38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D99694"/>
  </sheetPr>
  <dimension ref="A1:G3"/>
  <sheetViews>
    <sheetView zoomScale="90" zoomScaleNormal="90" workbookViewId="0"/>
  </sheetViews>
  <sheetFormatPr defaultColWidth="8.7109375" defaultRowHeight="15" x14ac:dyDescent="0.25"/>
  <cols>
    <col min="1" max="1" width="10.28515625" customWidth="1"/>
    <col min="2" max="2" width="15.42578125" customWidth="1"/>
    <col min="3" max="4" width="16.140625" customWidth="1"/>
    <col min="5" max="5" width="16.28515625" customWidth="1"/>
    <col min="6" max="6" width="17" customWidth="1"/>
    <col min="7" max="7" width="17.5703125" customWidth="1"/>
  </cols>
  <sheetData>
    <row r="1" spans="1:7" ht="38.25" x14ac:dyDescent="0.25">
      <c r="A1" s="1" t="s">
        <v>0</v>
      </c>
      <c r="B1" s="2" t="s">
        <v>45</v>
      </c>
      <c r="C1" s="18" t="s">
        <v>46</v>
      </c>
      <c r="D1" s="18" t="s">
        <v>47</v>
      </c>
      <c r="E1" s="18" t="s">
        <v>21</v>
      </c>
      <c r="F1" s="2" t="s">
        <v>44</v>
      </c>
      <c r="G1" s="2" t="s">
        <v>48</v>
      </c>
    </row>
    <row r="2" spans="1:7" x14ac:dyDescent="0.25">
      <c r="A2" s="6" t="s">
        <v>12</v>
      </c>
      <c r="B2" s="7">
        <v>386726.29999999993</v>
      </c>
      <c r="C2" s="22">
        <v>386726.3</v>
      </c>
      <c r="D2" s="22">
        <v>386726.3</v>
      </c>
      <c r="E2" s="23">
        <v>11</v>
      </c>
      <c r="F2" s="8" t="s">
        <v>54</v>
      </c>
      <c r="G2" s="8">
        <v>11</v>
      </c>
    </row>
    <row r="3" spans="1:7" x14ac:dyDescent="0.25">
      <c r="A3" s="1" t="s">
        <v>20</v>
      </c>
      <c r="B3" s="9">
        <f>+B2</f>
        <v>386726.29999999993</v>
      </c>
      <c r="C3" s="19">
        <v>386726.3</v>
      </c>
      <c r="D3" s="19">
        <v>386726.3</v>
      </c>
      <c r="E3" s="19">
        <v>11</v>
      </c>
      <c r="F3" s="9">
        <v>0</v>
      </c>
      <c r="G3" s="9">
        <v>11</v>
      </c>
    </row>
  </sheetData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D99694"/>
  </sheetPr>
  <dimension ref="A1:G18"/>
  <sheetViews>
    <sheetView zoomScale="85" zoomScaleNormal="85" workbookViewId="0">
      <selection activeCell="B2" sqref="B2:G15"/>
    </sheetView>
  </sheetViews>
  <sheetFormatPr defaultColWidth="8.7109375" defaultRowHeight="15" x14ac:dyDescent="0.25"/>
  <cols>
    <col min="1" max="1" width="19.42578125" customWidth="1"/>
    <col min="2" max="2" width="15.42578125" customWidth="1"/>
    <col min="3" max="4" width="16.140625" customWidth="1"/>
    <col min="5" max="5" width="16.28515625" customWidth="1"/>
    <col min="6" max="6" width="17" customWidth="1"/>
    <col min="7" max="7" width="17.5703125" customWidth="1"/>
  </cols>
  <sheetData>
    <row r="1" spans="1:7" ht="38.25" x14ac:dyDescent="0.25">
      <c r="A1" s="4" t="s">
        <v>0</v>
      </c>
      <c r="B1" s="2" t="s">
        <v>45</v>
      </c>
      <c r="C1" s="18" t="s">
        <v>46</v>
      </c>
      <c r="D1" s="18" t="s">
        <v>47</v>
      </c>
      <c r="E1" s="18" t="s">
        <v>21</v>
      </c>
      <c r="F1" s="2" t="s">
        <v>44</v>
      </c>
      <c r="G1" s="2" t="s">
        <v>48</v>
      </c>
    </row>
    <row r="2" spans="1:7" x14ac:dyDescent="0.25">
      <c r="A2" s="6" t="s">
        <v>3</v>
      </c>
      <c r="B2" s="3" t="s">
        <v>27</v>
      </c>
      <c r="C2" s="3" t="s">
        <v>27</v>
      </c>
      <c r="D2" s="3" t="s">
        <v>27</v>
      </c>
      <c r="E2" s="3" t="s">
        <v>27</v>
      </c>
      <c r="F2" s="3" t="s">
        <v>27</v>
      </c>
      <c r="G2" s="3" t="s">
        <v>27</v>
      </c>
    </row>
    <row r="3" spans="1:7" x14ac:dyDescent="0.25">
      <c r="A3" s="6" t="s">
        <v>4</v>
      </c>
      <c r="B3" s="7">
        <v>1732286.48</v>
      </c>
      <c r="C3" s="7">
        <v>1818335.77</v>
      </c>
      <c r="D3" s="15">
        <v>1686605.77</v>
      </c>
      <c r="E3" s="8">
        <v>120</v>
      </c>
      <c r="F3" s="8">
        <v>1</v>
      </c>
      <c r="G3" s="8">
        <v>116</v>
      </c>
    </row>
    <row r="4" spans="1:7" x14ac:dyDescent="0.25">
      <c r="A4" s="6" t="s">
        <v>5</v>
      </c>
      <c r="B4" s="7">
        <v>644277.41000000015</v>
      </c>
      <c r="C4" s="7">
        <v>644277.41</v>
      </c>
      <c r="D4" s="15">
        <v>644277.41</v>
      </c>
      <c r="E4" s="8">
        <v>36</v>
      </c>
      <c r="F4" s="8" t="s">
        <v>54</v>
      </c>
      <c r="G4" s="8">
        <v>36</v>
      </c>
    </row>
    <row r="5" spans="1:7" x14ac:dyDescent="0.25">
      <c r="A5" s="6" t="s">
        <v>6</v>
      </c>
      <c r="B5" s="3" t="s">
        <v>27</v>
      </c>
      <c r="C5" s="3" t="s">
        <v>27</v>
      </c>
      <c r="D5" s="3" t="s">
        <v>27</v>
      </c>
      <c r="E5" s="3" t="s">
        <v>27</v>
      </c>
      <c r="F5" s="3" t="s">
        <v>27</v>
      </c>
      <c r="G5" s="3" t="s">
        <v>27</v>
      </c>
    </row>
    <row r="6" spans="1:7" ht="15" customHeight="1" x14ac:dyDescent="0.25">
      <c r="A6" s="6" t="s">
        <v>7</v>
      </c>
      <c r="B6" s="7">
        <v>1106564.1200000001</v>
      </c>
      <c r="C6" s="7">
        <v>1106564.1200000001</v>
      </c>
      <c r="D6" s="15">
        <v>1106564.1200000001</v>
      </c>
      <c r="E6" s="8">
        <v>40</v>
      </c>
      <c r="F6" s="8" t="s">
        <v>54</v>
      </c>
      <c r="G6" s="8">
        <v>40</v>
      </c>
    </row>
    <row r="7" spans="1:7" ht="15" customHeight="1" x14ac:dyDescent="0.25">
      <c r="A7" s="6" t="s">
        <v>8</v>
      </c>
      <c r="B7" s="7">
        <v>845301.59</v>
      </c>
      <c r="C7" s="7">
        <v>845301.59</v>
      </c>
      <c r="D7" s="15">
        <v>845301.59</v>
      </c>
      <c r="E7" s="8">
        <v>32</v>
      </c>
      <c r="F7" s="8" t="s">
        <v>54</v>
      </c>
      <c r="G7" s="8">
        <v>32</v>
      </c>
    </row>
    <row r="8" spans="1:7" x14ac:dyDescent="0.25">
      <c r="A8" s="6" t="s">
        <v>9</v>
      </c>
      <c r="B8" s="7">
        <v>944160</v>
      </c>
      <c r="C8" s="7">
        <v>944160</v>
      </c>
      <c r="D8" s="15">
        <v>944160</v>
      </c>
      <c r="E8" s="8">
        <v>47</v>
      </c>
      <c r="F8" s="8" t="s">
        <v>54</v>
      </c>
      <c r="G8" s="8">
        <v>47</v>
      </c>
    </row>
    <row r="9" spans="1:7" x14ac:dyDescent="0.25">
      <c r="A9" s="6" t="s">
        <v>12</v>
      </c>
      <c r="B9" s="7">
        <v>1811204.7999999998</v>
      </c>
      <c r="C9" s="7">
        <v>1811204.8</v>
      </c>
      <c r="D9" s="15">
        <v>1811204.8</v>
      </c>
      <c r="E9" s="8">
        <v>54</v>
      </c>
      <c r="F9" s="8" t="s">
        <v>54</v>
      </c>
      <c r="G9" s="8">
        <v>54</v>
      </c>
    </row>
    <row r="10" spans="1:7" x14ac:dyDescent="0.25">
      <c r="A10" s="6" t="s">
        <v>13</v>
      </c>
      <c r="B10" s="3" t="s">
        <v>27</v>
      </c>
      <c r="C10" s="3" t="s">
        <v>27</v>
      </c>
      <c r="D10" s="3" t="s">
        <v>27</v>
      </c>
      <c r="E10" s="3" t="s">
        <v>27</v>
      </c>
      <c r="F10" s="3" t="s">
        <v>27</v>
      </c>
      <c r="G10" s="3" t="s">
        <v>27</v>
      </c>
    </row>
    <row r="11" spans="1:7" x14ac:dyDescent="0.25">
      <c r="A11" s="6" t="s">
        <v>15</v>
      </c>
      <c r="B11" s="7">
        <v>898697.19</v>
      </c>
      <c r="C11" s="7">
        <v>728211.36</v>
      </c>
      <c r="D11" s="15">
        <v>728211.36</v>
      </c>
      <c r="E11" s="8">
        <v>27</v>
      </c>
      <c r="F11" s="8" t="s">
        <v>54</v>
      </c>
      <c r="G11" s="8">
        <v>27</v>
      </c>
    </row>
    <row r="12" spans="1:7" x14ac:dyDescent="0.25">
      <c r="A12" s="6" t="s">
        <v>16</v>
      </c>
      <c r="B12" s="7">
        <v>2461439.63</v>
      </c>
      <c r="C12" s="7">
        <v>484977.63</v>
      </c>
      <c r="D12" s="15">
        <v>484977.63</v>
      </c>
      <c r="E12" s="8">
        <v>14</v>
      </c>
      <c r="F12" s="8" t="s">
        <v>54</v>
      </c>
      <c r="G12" s="8">
        <v>14</v>
      </c>
    </row>
    <row r="13" spans="1:7" x14ac:dyDescent="0.25">
      <c r="A13" s="6" t="s">
        <v>17</v>
      </c>
      <c r="B13" s="7">
        <v>313338.10000000009</v>
      </c>
      <c r="C13" s="7">
        <v>313298.62</v>
      </c>
      <c r="D13" s="15">
        <v>313298.62</v>
      </c>
      <c r="E13" s="8">
        <v>20</v>
      </c>
      <c r="F13" s="8" t="s">
        <v>54</v>
      </c>
      <c r="G13" s="8">
        <v>20</v>
      </c>
    </row>
    <row r="14" spans="1:7" x14ac:dyDescent="0.25">
      <c r="A14" s="6" t="s">
        <v>18</v>
      </c>
      <c r="B14" s="7">
        <v>544460.69999999995</v>
      </c>
      <c r="C14" s="7">
        <v>544460.69999999995</v>
      </c>
      <c r="D14" s="15">
        <v>544460.69999999995</v>
      </c>
      <c r="E14" s="8">
        <v>23</v>
      </c>
      <c r="F14" s="8" t="s">
        <v>54</v>
      </c>
      <c r="G14" s="8">
        <v>23</v>
      </c>
    </row>
    <row r="15" spans="1:7" x14ac:dyDescent="0.25">
      <c r="A15" s="6" t="s">
        <v>19</v>
      </c>
      <c r="B15" s="7">
        <v>693514.9</v>
      </c>
      <c r="C15" s="7">
        <v>693514.9</v>
      </c>
      <c r="D15" s="15">
        <v>693514.9</v>
      </c>
      <c r="E15" s="8">
        <v>37</v>
      </c>
      <c r="F15" s="8" t="s">
        <v>54</v>
      </c>
      <c r="G15" s="8">
        <v>37</v>
      </c>
    </row>
    <row r="16" spans="1:7" x14ac:dyDescent="0.25">
      <c r="A16" s="1" t="s">
        <v>20</v>
      </c>
      <c r="B16" s="9">
        <f>SUM(B2:B15)</f>
        <v>11995244.919999998</v>
      </c>
      <c r="C16" s="9">
        <f t="shared" ref="C16:G16" si="0">SUM(C2:C15)</f>
        <v>9934306.9000000004</v>
      </c>
      <c r="D16" s="9">
        <f t="shared" si="0"/>
        <v>9802576.9000000004</v>
      </c>
      <c r="E16" s="9">
        <f t="shared" si="0"/>
        <v>450</v>
      </c>
      <c r="F16" s="9">
        <f t="shared" si="0"/>
        <v>1</v>
      </c>
      <c r="G16" s="9">
        <f t="shared" si="0"/>
        <v>446</v>
      </c>
    </row>
    <row r="18" spans="1:2" x14ac:dyDescent="0.25">
      <c r="A18" s="33" t="s">
        <v>27</v>
      </c>
      <c r="B18" s="32" t="s">
        <v>36</v>
      </c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D99694"/>
  </sheetPr>
  <dimension ref="A1:G18"/>
  <sheetViews>
    <sheetView zoomScale="85" zoomScaleNormal="85" workbookViewId="0">
      <selection activeCell="F4" sqref="F4"/>
    </sheetView>
  </sheetViews>
  <sheetFormatPr defaultColWidth="8.7109375" defaultRowHeight="12.75" x14ac:dyDescent="0.2"/>
  <cols>
    <col min="1" max="1" width="18.85546875" style="31" customWidth="1"/>
    <col min="2" max="2" width="15.42578125" style="31" customWidth="1"/>
    <col min="3" max="3" width="16.140625" style="31" customWidth="1"/>
    <col min="4" max="4" width="14.42578125" style="31" customWidth="1"/>
    <col min="5" max="5" width="16.28515625" style="31" customWidth="1"/>
    <col min="6" max="6" width="17" style="31" customWidth="1"/>
    <col min="7" max="7" width="17.5703125" style="31" customWidth="1"/>
    <col min="8" max="16384" width="8.7109375" style="31"/>
  </cols>
  <sheetData>
    <row r="1" spans="1:7" ht="38.25" x14ac:dyDescent="0.2">
      <c r="A1" s="4" t="s">
        <v>0</v>
      </c>
      <c r="B1" s="2" t="s">
        <v>45</v>
      </c>
      <c r="C1" s="18" t="s">
        <v>46</v>
      </c>
      <c r="D1" s="18" t="s">
        <v>47</v>
      </c>
      <c r="E1" s="18" t="s">
        <v>21</v>
      </c>
      <c r="F1" s="2" t="s">
        <v>44</v>
      </c>
      <c r="G1" s="2" t="s">
        <v>48</v>
      </c>
    </row>
    <row r="2" spans="1:7" x14ac:dyDescent="0.2">
      <c r="A2" s="6" t="s">
        <v>3</v>
      </c>
      <c r="B2" s="12">
        <v>1048539.1200000001</v>
      </c>
      <c r="C2" s="7">
        <v>1048539.12</v>
      </c>
      <c r="D2" s="7">
        <v>359539.12</v>
      </c>
      <c r="E2" s="15">
        <v>31</v>
      </c>
      <c r="F2" s="15">
        <v>17</v>
      </c>
      <c r="G2" s="15">
        <v>14</v>
      </c>
    </row>
    <row r="3" spans="1:7" x14ac:dyDescent="0.2">
      <c r="A3" s="6" t="s">
        <v>4</v>
      </c>
      <c r="B3" s="12">
        <v>2219991.7400000002</v>
      </c>
      <c r="C3" s="7">
        <v>2216801.77</v>
      </c>
      <c r="D3" s="7">
        <v>2204201.77</v>
      </c>
      <c r="E3" s="15">
        <v>107</v>
      </c>
      <c r="F3" s="15">
        <v>1</v>
      </c>
      <c r="G3" s="15">
        <v>106</v>
      </c>
    </row>
    <row r="4" spans="1:7" x14ac:dyDescent="0.2">
      <c r="A4" s="6" t="s">
        <v>5</v>
      </c>
      <c r="B4" s="12">
        <v>681620.90000000049</v>
      </c>
      <c r="C4" s="7">
        <v>681620.9</v>
      </c>
      <c r="D4" s="7">
        <v>681620.9</v>
      </c>
      <c r="E4" s="15">
        <v>31</v>
      </c>
      <c r="F4" s="15">
        <v>0</v>
      </c>
      <c r="G4" s="15">
        <v>31</v>
      </c>
    </row>
    <row r="5" spans="1:7" x14ac:dyDescent="0.2">
      <c r="A5" s="6" t="s">
        <v>6</v>
      </c>
      <c r="B5" s="3" t="s">
        <v>27</v>
      </c>
      <c r="C5" s="3" t="s">
        <v>27</v>
      </c>
      <c r="D5" s="3" t="s">
        <v>27</v>
      </c>
      <c r="E5" s="3" t="s">
        <v>27</v>
      </c>
      <c r="F5" s="3" t="s">
        <v>27</v>
      </c>
      <c r="G5" s="3" t="s">
        <v>27</v>
      </c>
    </row>
    <row r="6" spans="1:7" x14ac:dyDescent="0.2">
      <c r="A6" s="6" t="s">
        <v>7</v>
      </c>
      <c r="B6" s="12">
        <v>1806116.95</v>
      </c>
      <c r="C6" s="7">
        <v>1806116.95</v>
      </c>
      <c r="D6" s="7">
        <v>1806116.95</v>
      </c>
      <c r="E6" s="15">
        <v>60</v>
      </c>
      <c r="F6" s="15">
        <v>0</v>
      </c>
      <c r="G6" s="15">
        <v>60</v>
      </c>
    </row>
    <row r="7" spans="1:7" ht="15" customHeight="1" x14ac:dyDescent="0.2">
      <c r="A7" s="6" t="s">
        <v>8</v>
      </c>
      <c r="B7" s="12">
        <v>1983935.0199999996</v>
      </c>
      <c r="C7" s="7">
        <v>1983935.02</v>
      </c>
      <c r="D7" s="7">
        <v>1870385.02</v>
      </c>
      <c r="E7" s="15">
        <v>85</v>
      </c>
      <c r="F7" s="15">
        <v>2</v>
      </c>
      <c r="G7" s="15">
        <v>83</v>
      </c>
    </row>
    <row r="8" spans="1:7" x14ac:dyDescent="0.2">
      <c r="A8" s="6" t="s">
        <v>9</v>
      </c>
      <c r="B8" s="12">
        <v>1783295.44</v>
      </c>
      <c r="C8" s="7">
        <v>1770371.24</v>
      </c>
      <c r="D8" s="7">
        <v>1734397</v>
      </c>
      <c r="E8" s="15">
        <v>114</v>
      </c>
      <c r="F8" s="15">
        <v>2</v>
      </c>
      <c r="G8" s="15">
        <v>112</v>
      </c>
    </row>
    <row r="9" spans="1:7" x14ac:dyDescent="0.2">
      <c r="A9" s="6" t="s">
        <v>12</v>
      </c>
      <c r="B9" s="7">
        <v>2809468</v>
      </c>
      <c r="C9" s="7">
        <v>2809468</v>
      </c>
      <c r="D9" s="7">
        <v>2809468</v>
      </c>
      <c r="E9" s="15">
        <v>91</v>
      </c>
      <c r="F9" s="15" t="s">
        <v>54</v>
      </c>
      <c r="G9" s="15">
        <v>91</v>
      </c>
    </row>
    <row r="10" spans="1:7" x14ac:dyDescent="0.2">
      <c r="A10" s="6" t="s">
        <v>13</v>
      </c>
      <c r="B10" s="3" t="s">
        <v>27</v>
      </c>
      <c r="C10" s="3" t="s">
        <v>27</v>
      </c>
      <c r="D10" s="3" t="s">
        <v>27</v>
      </c>
      <c r="E10" s="15" t="s">
        <v>27</v>
      </c>
      <c r="F10" s="15" t="s">
        <v>27</v>
      </c>
      <c r="G10" s="15" t="s">
        <v>27</v>
      </c>
    </row>
    <row r="11" spans="1:7" x14ac:dyDescent="0.2">
      <c r="A11" s="6" t="s">
        <v>15</v>
      </c>
      <c r="B11" s="12">
        <v>1374296.96</v>
      </c>
      <c r="C11" s="7">
        <v>593946.96</v>
      </c>
      <c r="D11" s="7">
        <v>593946.96</v>
      </c>
      <c r="E11" s="15">
        <v>33</v>
      </c>
      <c r="F11" s="15">
        <v>0</v>
      </c>
      <c r="G11" s="15">
        <v>33</v>
      </c>
    </row>
    <row r="12" spans="1:7" x14ac:dyDescent="0.2">
      <c r="A12" s="6" t="s">
        <v>16</v>
      </c>
      <c r="B12" s="12">
        <v>3340875.6100000003</v>
      </c>
      <c r="C12" s="7">
        <v>1690697.59</v>
      </c>
      <c r="D12" s="7">
        <v>1258947.5900000001</v>
      </c>
      <c r="E12" s="15">
        <v>35</v>
      </c>
      <c r="F12" s="15">
        <v>1</v>
      </c>
      <c r="G12" s="15">
        <v>33</v>
      </c>
    </row>
    <row r="13" spans="1:7" x14ac:dyDescent="0.2">
      <c r="A13" s="6" t="s">
        <v>17</v>
      </c>
      <c r="B13" s="3" t="s">
        <v>27</v>
      </c>
      <c r="C13" s="3" t="s">
        <v>27</v>
      </c>
      <c r="D13" s="3" t="s">
        <v>27</v>
      </c>
      <c r="E13" s="3" t="s">
        <v>27</v>
      </c>
      <c r="F13" s="3" t="s">
        <v>27</v>
      </c>
      <c r="G13" s="3" t="s">
        <v>27</v>
      </c>
    </row>
    <row r="14" spans="1:7" x14ac:dyDescent="0.2">
      <c r="A14" s="6" t="s">
        <v>18</v>
      </c>
      <c r="B14" s="12">
        <v>2044885.5</v>
      </c>
      <c r="C14" s="7">
        <v>2044885.5</v>
      </c>
      <c r="D14" s="7">
        <v>2044885.5</v>
      </c>
      <c r="E14" s="15">
        <v>72</v>
      </c>
      <c r="F14" s="15">
        <v>0</v>
      </c>
      <c r="G14" s="15">
        <v>72</v>
      </c>
    </row>
    <row r="15" spans="1:7" x14ac:dyDescent="0.2">
      <c r="A15" s="6" t="s">
        <v>19</v>
      </c>
      <c r="B15" s="12">
        <v>1580697.76</v>
      </c>
      <c r="C15" s="7">
        <v>1580697.76</v>
      </c>
      <c r="D15" s="7">
        <v>1580697.76</v>
      </c>
      <c r="E15" s="15">
        <v>70</v>
      </c>
      <c r="F15" s="15">
        <v>0</v>
      </c>
      <c r="G15" s="15">
        <v>70</v>
      </c>
    </row>
    <row r="16" spans="1:7" x14ac:dyDescent="0.2">
      <c r="A16" s="1" t="s">
        <v>20</v>
      </c>
      <c r="B16" s="9">
        <f>SUM(B2:B15)</f>
        <v>20673723</v>
      </c>
      <c r="C16" s="9">
        <f t="shared" ref="C16:D16" si="0">SUM(C2:C15)</f>
        <v>18227080.810000002</v>
      </c>
      <c r="D16" s="9">
        <f t="shared" si="0"/>
        <v>16944206.57</v>
      </c>
      <c r="E16" s="9">
        <f>SUM(E2:E15)</f>
        <v>729</v>
      </c>
      <c r="F16" s="9">
        <f>SUM(F2:F15)</f>
        <v>23</v>
      </c>
      <c r="G16" s="9">
        <f>SUM(G2:G15)</f>
        <v>705</v>
      </c>
    </row>
    <row r="18" spans="1:2" x14ac:dyDescent="0.2">
      <c r="A18" s="33" t="s">
        <v>27</v>
      </c>
      <c r="B18" s="32" t="s">
        <v>37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D99694"/>
  </sheetPr>
  <dimension ref="A1:G20"/>
  <sheetViews>
    <sheetView zoomScale="85" zoomScaleNormal="85" workbookViewId="0">
      <selection activeCell="E24" sqref="E24"/>
    </sheetView>
  </sheetViews>
  <sheetFormatPr defaultColWidth="8.7109375" defaultRowHeight="15" x14ac:dyDescent="0.25"/>
  <cols>
    <col min="1" max="1" width="19.42578125" customWidth="1"/>
    <col min="2" max="2" width="15.42578125" customWidth="1"/>
    <col min="3" max="4" width="16.140625" customWidth="1"/>
    <col min="5" max="5" width="16.28515625" customWidth="1"/>
    <col min="6" max="6" width="17" customWidth="1"/>
    <col min="7" max="7" width="17.5703125" customWidth="1"/>
  </cols>
  <sheetData>
    <row r="1" spans="1:7" ht="38.25" x14ac:dyDescent="0.25">
      <c r="A1" s="4" t="s">
        <v>0</v>
      </c>
      <c r="B1" s="2" t="s">
        <v>45</v>
      </c>
      <c r="C1" s="18" t="s">
        <v>46</v>
      </c>
      <c r="D1" s="18" t="s">
        <v>47</v>
      </c>
      <c r="E1" s="18" t="s">
        <v>21</v>
      </c>
      <c r="F1" s="2" t="s">
        <v>44</v>
      </c>
      <c r="G1" s="2" t="s">
        <v>48</v>
      </c>
    </row>
    <row r="2" spans="1:7" x14ac:dyDescent="0.25">
      <c r="A2" s="6" t="s">
        <v>3</v>
      </c>
      <c r="B2" s="12" t="s">
        <v>27</v>
      </c>
      <c r="C2" s="12" t="s">
        <v>27</v>
      </c>
      <c r="D2" s="12" t="s">
        <v>27</v>
      </c>
      <c r="E2" s="3" t="s">
        <v>27</v>
      </c>
      <c r="F2" s="3" t="s">
        <v>27</v>
      </c>
      <c r="G2" s="3" t="s">
        <v>27</v>
      </c>
    </row>
    <row r="3" spans="1:7" x14ac:dyDescent="0.25">
      <c r="A3" s="6" t="s">
        <v>4</v>
      </c>
      <c r="B3" s="12">
        <v>2219991.7400000002</v>
      </c>
      <c r="C3" s="12">
        <v>2182317.86</v>
      </c>
      <c r="D3" s="12">
        <v>2167317.86</v>
      </c>
      <c r="E3" s="8">
        <v>106</v>
      </c>
      <c r="F3" s="8">
        <v>1</v>
      </c>
      <c r="G3" s="8">
        <v>105</v>
      </c>
    </row>
    <row r="4" spans="1:7" x14ac:dyDescent="0.25">
      <c r="A4" s="6" t="s">
        <v>5</v>
      </c>
      <c r="B4" s="12">
        <v>988257.3200000003</v>
      </c>
      <c r="C4" s="12">
        <v>968157.32</v>
      </c>
      <c r="D4" s="12">
        <v>968157.32</v>
      </c>
      <c r="E4" s="8">
        <v>57</v>
      </c>
      <c r="F4" s="8">
        <v>0</v>
      </c>
      <c r="G4" s="8">
        <v>57</v>
      </c>
    </row>
    <row r="5" spans="1:7" ht="15" customHeight="1" x14ac:dyDescent="0.25">
      <c r="A5" s="6" t="s">
        <v>6</v>
      </c>
      <c r="B5" s="12">
        <v>3150203.24</v>
      </c>
      <c r="C5" s="12">
        <v>2760303.24</v>
      </c>
      <c r="D5" s="12">
        <v>2760303.24</v>
      </c>
      <c r="E5" s="8">
        <v>112</v>
      </c>
      <c r="F5" s="8">
        <v>36</v>
      </c>
      <c r="G5" s="8">
        <v>76</v>
      </c>
    </row>
    <row r="6" spans="1:7" ht="15" customHeight="1" x14ac:dyDescent="0.25">
      <c r="A6" s="6" t="s">
        <v>7</v>
      </c>
      <c r="B6" s="12">
        <v>1286822.8900000001</v>
      </c>
      <c r="C6" s="12">
        <v>1286822.8899999999</v>
      </c>
      <c r="D6" s="12">
        <v>1286822.8899999999</v>
      </c>
      <c r="E6" s="8">
        <v>50</v>
      </c>
      <c r="F6" s="8">
        <v>0</v>
      </c>
      <c r="G6" s="8">
        <v>50</v>
      </c>
    </row>
    <row r="7" spans="1:7" ht="15" customHeight="1" x14ac:dyDescent="0.25">
      <c r="A7" s="6" t="s">
        <v>8</v>
      </c>
      <c r="B7" s="12">
        <v>953716.61999999988</v>
      </c>
      <c r="C7" s="12">
        <v>953716.62</v>
      </c>
      <c r="D7" s="12">
        <v>917932.62</v>
      </c>
      <c r="E7" s="8">
        <v>44</v>
      </c>
      <c r="F7" s="8">
        <v>2</v>
      </c>
      <c r="G7" s="8">
        <v>42</v>
      </c>
    </row>
    <row r="8" spans="1:7" x14ac:dyDescent="0.25">
      <c r="A8" s="6" t="s">
        <v>9</v>
      </c>
      <c r="B8" s="12">
        <v>1755501</v>
      </c>
      <c r="C8" s="12">
        <v>1768425.2</v>
      </c>
      <c r="D8" s="12">
        <v>1701725.2</v>
      </c>
      <c r="E8" s="8">
        <v>71</v>
      </c>
      <c r="F8" s="8">
        <v>4</v>
      </c>
      <c r="G8" s="8">
        <v>67</v>
      </c>
    </row>
    <row r="9" spans="1:7" x14ac:dyDescent="0.25">
      <c r="A9" s="6" t="s">
        <v>12</v>
      </c>
      <c r="B9" s="12">
        <v>1998674.7800000003</v>
      </c>
      <c r="C9" s="12">
        <v>1998674.78</v>
      </c>
      <c r="D9" s="12">
        <v>1998674.78</v>
      </c>
      <c r="E9" s="8">
        <v>65</v>
      </c>
      <c r="F9" s="8" t="s">
        <v>54</v>
      </c>
      <c r="G9" s="8">
        <v>65</v>
      </c>
    </row>
    <row r="10" spans="1:7" x14ac:dyDescent="0.25">
      <c r="A10" s="6" t="s">
        <v>13</v>
      </c>
      <c r="B10" s="12" t="s">
        <v>27</v>
      </c>
      <c r="C10" s="12" t="s">
        <v>27</v>
      </c>
      <c r="D10" s="12" t="s">
        <v>27</v>
      </c>
      <c r="E10" s="12" t="s">
        <v>27</v>
      </c>
      <c r="F10" s="12" t="s">
        <v>27</v>
      </c>
      <c r="G10" s="12" t="s">
        <v>27</v>
      </c>
    </row>
    <row r="11" spans="1:7" x14ac:dyDescent="0.25">
      <c r="A11" s="6" t="s">
        <v>15</v>
      </c>
      <c r="B11" s="12">
        <v>1510000</v>
      </c>
      <c r="C11" s="12">
        <v>1329913.1000000001</v>
      </c>
      <c r="D11" s="12">
        <v>1329913.1000000001</v>
      </c>
      <c r="E11" s="8">
        <v>45</v>
      </c>
      <c r="F11" s="8">
        <v>0</v>
      </c>
      <c r="G11" s="8">
        <v>45</v>
      </c>
    </row>
    <row r="12" spans="1:7" x14ac:dyDescent="0.25">
      <c r="A12" s="6" t="s">
        <v>16</v>
      </c>
      <c r="B12" s="12">
        <v>3549479</v>
      </c>
      <c r="C12" s="12">
        <v>607500</v>
      </c>
      <c r="D12" s="12">
        <v>279200</v>
      </c>
      <c r="E12" s="8">
        <v>12</v>
      </c>
      <c r="F12" s="8">
        <v>5</v>
      </c>
      <c r="G12" s="8">
        <v>6</v>
      </c>
    </row>
    <row r="13" spans="1:7" x14ac:dyDescent="0.25">
      <c r="A13" s="6" t="s">
        <v>17</v>
      </c>
      <c r="B13" s="12" t="s">
        <v>27</v>
      </c>
      <c r="C13" s="12" t="s">
        <v>27</v>
      </c>
      <c r="D13" s="12" t="s">
        <v>27</v>
      </c>
      <c r="E13" s="12" t="s">
        <v>27</v>
      </c>
      <c r="F13" s="12" t="s">
        <v>27</v>
      </c>
      <c r="G13" s="12" t="s">
        <v>27</v>
      </c>
    </row>
    <row r="14" spans="1:7" x14ac:dyDescent="0.25">
      <c r="A14" s="6" t="s">
        <v>18</v>
      </c>
      <c r="B14" s="12">
        <v>1907449.09</v>
      </c>
      <c r="C14" s="12">
        <v>1907449.09</v>
      </c>
      <c r="D14" s="12">
        <v>1907449.09</v>
      </c>
      <c r="E14" s="8">
        <v>51</v>
      </c>
      <c r="F14" s="8">
        <v>0</v>
      </c>
      <c r="G14" s="8">
        <v>51</v>
      </c>
    </row>
    <row r="15" spans="1:7" x14ac:dyDescent="0.25">
      <c r="A15" s="6" t="s">
        <v>19</v>
      </c>
      <c r="B15" s="12">
        <v>1443464.22</v>
      </c>
      <c r="C15" s="12">
        <v>1443464.22</v>
      </c>
      <c r="D15" s="12">
        <v>1443464.22</v>
      </c>
      <c r="E15" s="8">
        <v>63</v>
      </c>
      <c r="F15" s="8">
        <v>0</v>
      </c>
      <c r="G15" s="8">
        <v>63</v>
      </c>
    </row>
    <row r="16" spans="1:7" x14ac:dyDescent="0.25">
      <c r="A16" s="1" t="s">
        <v>20</v>
      </c>
      <c r="B16" s="9">
        <f>SUM(B2:B15)</f>
        <v>20763559.899999999</v>
      </c>
      <c r="C16" s="9">
        <f t="shared" ref="C16:D16" si="0">SUM(C2:C15)</f>
        <v>17206744.319999997</v>
      </c>
      <c r="D16" s="9">
        <f t="shared" si="0"/>
        <v>16760960.319999998</v>
      </c>
      <c r="E16" s="9">
        <f>SUM(E2:E15)</f>
        <v>676</v>
      </c>
      <c r="F16" s="9">
        <f>SUM(F2:F15)</f>
        <v>48</v>
      </c>
      <c r="G16" s="9">
        <f>SUM(G2:G15)</f>
        <v>627</v>
      </c>
    </row>
    <row r="17" spans="1:7" x14ac:dyDescent="0.25">
      <c r="A17" s="31"/>
      <c r="B17" s="31"/>
      <c r="C17" s="31"/>
      <c r="D17" s="31"/>
      <c r="E17" s="31"/>
      <c r="F17" s="31"/>
      <c r="G17" s="31"/>
    </row>
    <row r="18" spans="1:7" x14ac:dyDescent="0.25">
      <c r="A18" s="33" t="s">
        <v>27</v>
      </c>
      <c r="B18" s="32" t="s">
        <v>39</v>
      </c>
      <c r="C18" s="31"/>
      <c r="D18" s="31"/>
      <c r="E18" s="31"/>
      <c r="F18" s="31"/>
      <c r="G18" s="31"/>
    </row>
    <row r="19" spans="1:7" x14ac:dyDescent="0.25">
      <c r="C19" s="31"/>
      <c r="D19" s="31"/>
      <c r="E19" s="31"/>
      <c r="F19" s="31"/>
      <c r="G19" s="31"/>
    </row>
    <row r="20" spans="1:7" x14ac:dyDescent="0.25">
      <c r="C20" s="31"/>
      <c r="D20" s="31"/>
      <c r="E20" s="31"/>
      <c r="F20" s="31"/>
      <c r="G20" s="31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D99694"/>
  </sheetPr>
  <dimension ref="A1:G17"/>
  <sheetViews>
    <sheetView zoomScale="70" zoomScaleNormal="70" workbookViewId="0">
      <selection activeCell="F4" sqref="F4"/>
    </sheetView>
  </sheetViews>
  <sheetFormatPr defaultColWidth="9.140625" defaultRowHeight="15" x14ac:dyDescent="0.25"/>
  <cols>
    <col min="1" max="1" width="19.42578125" customWidth="1"/>
    <col min="2" max="2" width="15.42578125" customWidth="1"/>
    <col min="3" max="4" width="16.140625" customWidth="1"/>
    <col min="5" max="5" width="16.28515625" customWidth="1"/>
    <col min="6" max="6" width="17" customWidth="1"/>
    <col min="7" max="7" width="17.5703125" customWidth="1"/>
  </cols>
  <sheetData>
    <row r="1" spans="1:7" ht="38.25" x14ac:dyDescent="0.25">
      <c r="A1" s="4" t="s">
        <v>0</v>
      </c>
      <c r="B1" s="2" t="s">
        <v>45</v>
      </c>
      <c r="C1" s="18" t="s">
        <v>46</v>
      </c>
      <c r="D1" s="18" t="s">
        <v>47</v>
      </c>
      <c r="E1" s="18" t="s">
        <v>21</v>
      </c>
      <c r="F1" s="2" t="s">
        <v>44</v>
      </c>
      <c r="G1" s="2" t="s">
        <v>48</v>
      </c>
    </row>
    <row r="2" spans="1:7" ht="15" customHeight="1" x14ac:dyDescent="0.25">
      <c r="A2" s="6" t="s">
        <v>3</v>
      </c>
      <c r="B2" s="8" t="s">
        <v>27</v>
      </c>
      <c r="C2" s="8" t="s">
        <v>27</v>
      </c>
      <c r="D2" s="8" t="s">
        <v>27</v>
      </c>
      <c r="E2" s="8" t="s">
        <v>27</v>
      </c>
      <c r="F2" s="8" t="s">
        <v>27</v>
      </c>
      <c r="G2" s="8" t="s">
        <v>27</v>
      </c>
    </row>
    <row r="3" spans="1:7" ht="15" customHeight="1" x14ac:dyDescent="0.25">
      <c r="A3" s="6" t="s">
        <v>4</v>
      </c>
      <c r="B3" s="15">
        <v>2219991.7400000002</v>
      </c>
      <c r="C3" s="15">
        <v>2108954.65</v>
      </c>
      <c r="D3" s="15">
        <v>1607069.65</v>
      </c>
      <c r="E3" s="8">
        <v>97</v>
      </c>
      <c r="F3" s="8">
        <v>6</v>
      </c>
      <c r="G3" s="8">
        <v>72</v>
      </c>
    </row>
    <row r="4" spans="1:7" ht="15" customHeight="1" x14ac:dyDescent="0.25">
      <c r="A4" s="6" t="s">
        <v>5</v>
      </c>
      <c r="B4" s="15">
        <v>941254.44</v>
      </c>
      <c r="C4" s="15">
        <v>921254.44</v>
      </c>
      <c r="D4" s="15">
        <v>921254.44</v>
      </c>
      <c r="E4" s="8">
        <v>47</v>
      </c>
      <c r="F4" s="8" t="s">
        <v>54</v>
      </c>
      <c r="G4" s="8">
        <v>47</v>
      </c>
    </row>
    <row r="5" spans="1:7" ht="15" customHeight="1" x14ac:dyDescent="0.25">
      <c r="A5" s="6" t="s">
        <v>7</v>
      </c>
      <c r="B5" s="15">
        <v>1145412.82</v>
      </c>
      <c r="C5" s="15">
        <v>1145412.82</v>
      </c>
      <c r="D5" s="15">
        <v>1145412.82</v>
      </c>
      <c r="E5" s="8">
        <v>45</v>
      </c>
      <c r="F5" s="8" t="s">
        <v>54</v>
      </c>
      <c r="G5" s="8">
        <v>45</v>
      </c>
    </row>
    <row r="6" spans="1:7" ht="15" customHeight="1" x14ac:dyDescent="0.25">
      <c r="A6" s="6" t="s">
        <v>9</v>
      </c>
      <c r="B6" s="15">
        <v>1307851.5</v>
      </c>
      <c r="C6" s="15">
        <v>1307851.5</v>
      </c>
      <c r="D6" s="15">
        <v>1256143.6299999999</v>
      </c>
      <c r="E6" s="8">
        <v>45</v>
      </c>
      <c r="F6" s="8">
        <v>1</v>
      </c>
      <c r="G6" s="8">
        <v>42</v>
      </c>
    </row>
    <row r="7" spans="1:7" ht="15" customHeight="1" x14ac:dyDescent="0.25">
      <c r="A7" s="6" t="s">
        <v>12</v>
      </c>
      <c r="B7" s="15">
        <v>2551145.81</v>
      </c>
      <c r="C7" s="15">
        <v>2551145.81</v>
      </c>
      <c r="D7" s="15">
        <v>2551145.81</v>
      </c>
      <c r="E7" s="8">
        <v>81</v>
      </c>
      <c r="F7" s="8">
        <v>1</v>
      </c>
      <c r="G7" s="8">
        <v>80</v>
      </c>
    </row>
    <row r="8" spans="1:7" ht="15" customHeight="1" x14ac:dyDescent="0.25">
      <c r="A8" s="6" t="s">
        <v>13</v>
      </c>
      <c r="B8" s="8" t="s">
        <v>27</v>
      </c>
      <c r="C8" s="8" t="s">
        <v>27</v>
      </c>
      <c r="D8" s="8" t="s">
        <v>27</v>
      </c>
      <c r="E8" s="8" t="s">
        <v>27</v>
      </c>
      <c r="F8" s="8" t="s">
        <v>27</v>
      </c>
      <c r="G8" s="8" t="s">
        <v>27</v>
      </c>
    </row>
    <row r="9" spans="1:7" ht="15" customHeight="1" x14ac:dyDescent="0.25">
      <c r="A9" s="6" t="s">
        <v>15</v>
      </c>
      <c r="B9" s="15">
        <v>1403954.04</v>
      </c>
      <c r="C9" s="15">
        <v>1184586.26</v>
      </c>
      <c r="D9" s="15">
        <v>1184586.26</v>
      </c>
      <c r="E9" s="8">
        <v>44</v>
      </c>
      <c r="F9" s="8">
        <v>1</v>
      </c>
      <c r="G9" s="8">
        <v>43</v>
      </c>
    </row>
    <row r="10" spans="1:7" ht="15" customHeight="1" x14ac:dyDescent="0.25">
      <c r="A10" s="6" t="s">
        <v>16</v>
      </c>
      <c r="B10" s="15">
        <v>1929502.7800000003</v>
      </c>
      <c r="C10" s="15">
        <v>759000.01</v>
      </c>
      <c r="D10" s="15">
        <v>313400.01</v>
      </c>
      <c r="E10" s="8">
        <v>22</v>
      </c>
      <c r="F10" s="8">
        <v>5</v>
      </c>
      <c r="G10" s="8">
        <v>14</v>
      </c>
    </row>
    <row r="11" spans="1:7" ht="15" customHeight="1" x14ac:dyDescent="0.25">
      <c r="A11" s="6" t="s">
        <v>17</v>
      </c>
      <c r="B11" s="8" t="s">
        <v>27</v>
      </c>
      <c r="C11" s="8" t="s">
        <v>27</v>
      </c>
      <c r="D11" s="8" t="s">
        <v>27</v>
      </c>
      <c r="E11" s="8" t="s">
        <v>27</v>
      </c>
      <c r="F11" s="8" t="s">
        <v>27</v>
      </c>
      <c r="G11" s="8" t="s">
        <v>27</v>
      </c>
    </row>
    <row r="12" spans="1:7" ht="15" customHeight="1" x14ac:dyDescent="0.25">
      <c r="A12" s="6" t="s">
        <v>19</v>
      </c>
      <c r="B12" s="15">
        <v>1599150</v>
      </c>
      <c r="C12" s="15">
        <v>1599150</v>
      </c>
      <c r="D12" s="15">
        <v>1599150</v>
      </c>
      <c r="E12" s="8">
        <v>69</v>
      </c>
      <c r="F12" s="8" t="s">
        <v>54</v>
      </c>
      <c r="G12" s="8">
        <v>69</v>
      </c>
    </row>
    <row r="13" spans="1:7" x14ac:dyDescent="0.25">
      <c r="A13" s="1" t="s">
        <v>20</v>
      </c>
      <c r="B13" s="9">
        <f t="shared" ref="B13:G13" si="0">SUM(B2:B12)</f>
        <v>13098263.130000003</v>
      </c>
      <c r="C13" s="9">
        <f t="shared" si="0"/>
        <v>11577355.49</v>
      </c>
      <c r="D13" s="9">
        <f t="shared" si="0"/>
        <v>10578162.619999999</v>
      </c>
      <c r="E13" s="9">
        <f t="shared" si="0"/>
        <v>450</v>
      </c>
      <c r="F13" s="9">
        <f t="shared" si="0"/>
        <v>14</v>
      </c>
      <c r="G13" s="9">
        <f t="shared" si="0"/>
        <v>412</v>
      </c>
    </row>
    <row r="15" spans="1:7" x14ac:dyDescent="0.25">
      <c r="A15" s="33" t="s">
        <v>27</v>
      </c>
      <c r="B15" s="32" t="s">
        <v>40</v>
      </c>
    </row>
    <row r="17" spans="1:2" x14ac:dyDescent="0.25">
      <c r="A17" s="25"/>
      <c r="B17" s="13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D99694"/>
  </sheetPr>
  <dimension ref="A1:G17"/>
  <sheetViews>
    <sheetView zoomScale="70" zoomScaleNormal="70" workbookViewId="0">
      <selection activeCell="F4" sqref="F4"/>
    </sheetView>
  </sheetViews>
  <sheetFormatPr defaultColWidth="9.140625" defaultRowHeight="15" x14ac:dyDescent="0.25"/>
  <cols>
    <col min="1" max="1" width="19.42578125" customWidth="1"/>
    <col min="2" max="2" width="15.42578125" customWidth="1"/>
    <col min="3" max="4" width="16.140625" customWidth="1"/>
    <col min="5" max="5" width="16.28515625" customWidth="1"/>
    <col min="6" max="6" width="17" customWidth="1"/>
    <col min="7" max="7" width="17.5703125" customWidth="1"/>
  </cols>
  <sheetData>
    <row r="1" spans="1:7" ht="38.25" x14ac:dyDescent="0.25">
      <c r="A1" s="4" t="s">
        <v>0</v>
      </c>
      <c r="B1" s="2" t="s">
        <v>45</v>
      </c>
      <c r="C1" s="18" t="s">
        <v>46</v>
      </c>
      <c r="D1" s="18" t="s">
        <v>47</v>
      </c>
      <c r="E1" s="18" t="s">
        <v>21</v>
      </c>
      <c r="F1" s="2" t="s">
        <v>44</v>
      </c>
      <c r="G1" s="2" t="s">
        <v>48</v>
      </c>
    </row>
    <row r="2" spans="1:7" ht="15" customHeight="1" x14ac:dyDescent="0.25">
      <c r="A2" s="6" t="s">
        <v>3</v>
      </c>
      <c r="B2" s="15">
        <v>58000</v>
      </c>
      <c r="C2" s="15">
        <v>58000</v>
      </c>
      <c r="D2" s="15">
        <v>40000</v>
      </c>
      <c r="E2" s="8">
        <v>2</v>
      </c>
      <c r="F2" s="8">
        <v>1</v>
      </c>
      <c r="G2" s="8">
        <v>1</v>
      </c>
    </row>
    <row r="3" spans="1:7" ht="15" customHeight="1" x14ac:dyDescent="0.25">
      <c r="A3" s="6" t="s">
        <v>4</v>
      </c>
      <c r="B3" s="15">
        <v>1619288.1</v>
      </c>
      <c r="C3" s="15">
        <v>1361162.7</v>
      </c>
      <c r="D3" s="15">
        <v>469229.7</v>
      </c>
      <c r="E3" s="8">
        <v>52</v>
      </c>
      <c r="F3" s="8">
        <v>3</v>
      </c>
      <c r="G3" s="8">
        <v>22</v>
      </c>
    </row>
    <row r="4" spans="1:7" ht="15" customHeight="1" x14ac:dyDescent="0.25">
      <c r="A4" s="6" t="s">
        <v>5</v>
      </c>
      <c r="B4" s="15">
        <v>123400</v>
      </c>
      <c r="C4" s="15">
        <v>123382.2</v>
      </c>
      <c r="D4" s="15">
        <v>123382.2</v>
      </c>
      <c r="E4" s="8">
        <v>5</v>
      </c>
      <c r="F4" s="8" t="s">
        <v>54</v>
      </c>
      <c r="G4" s="8">
        <v>5</v>
      </c>
    </row>
    <row r="5" spans="1:7" ht="15" customHeight="1" x14ac:dyDescent="0.25">
      <c r="A5" s="16" t="s">
        <v>7</v>
      </c>
      <c r="B5" s="15">
        <v>474113.84000000032</v>
      </c>
      <c r="C5" s="15">
        <v>474113.84</v>
      </c>
      <c r="D5" s="15">
        <v>474113.84</v>
      </c>
      <c r="E5" s="8">
        <v>25</v>
      </c>
      <c r="F5" s="8" t="s">
        <v>54</v>
      </c>
      <c r="G5" s="8">
        <v>25</v>
      </c>
    </row>
    <row r="6" spans="1:7" ht="15" customHeight="1" x14ac:dyDescent="0.25">
      <c r="A6" s="6" t="s">
        <v>9</v>
      </c>
      <c r="B6" s="15">
        <v>720750</v>
      </c>
      <c r="C6" s="15">
        <v>720750</v>
      </c>
      <c r="D6" s="15">
        <v>699498.21</v>
      </c>
      <c r="E6" s="15">
        <v>31</v>
      </c>
      <c r="F6" s="8">
        <v>1</v>
      </c>
      <c r="G6" s="8">
        <v>30</v>
      </c>
    </row>
    <row r="7" spans="1:7" ht="15" customHeight="1" x14ac:dyDescent="0.25">
      <c r="A7" s="6" t="s">
        <v>12</v>
      </c>
      <c r="B7" s="15">
        <v>712474.64999999991</v>
      </c>
      <c r="C7" s="15">
        <v>712474.65</v>
      </c>
      <c r="D7" s="15">
        <v>712474.65</v>
      </c>
      <c r="E7" s="8">
        <v>29</v>
      </c>
      <c r="F7" s="8" t="s">
        <v>54</v>
      </c>
      <c r="G7" s="8">
        <v>29</v>
      </c>
    </row>
    <row r="8" spans="1:7" ht="15" customHeight="1" x14ac:dyDescent="0.25">
      <c r="A8" s="6" t="s">
        <v>13</v>
      </c>
      <c r="B8" s="15" t="s">
        <v>27</v>
      </c>
      <c r="C8" s="36" t="s">
        <v>27</v>
      </c>
      <c r="D8" s="8" t="s">
        <v>27</v>
      </c>
      <c r="E8" s="8" t="s">
        <v>27</v>
      </c>
      <c r="F8" s="8" t="s">
        <v>27</v>
      </c>
      <c r="G8" s="8" t="s">
        <v>27</v>
      </c>
    </row>
    <row r="9" spans="1:7" ht="15" customHeight="1" x14ac:dyDescent="0.25">
      <c r="A9" s="6" t="s">
        <v>15</v>
      </c>
      <c r="B9" s="7">
        <v>1027442.06</v>
      </c>
      <c r="C9" s="15">
        <v>764317.22</v>
      </c>
      <c r="D9" s="15">
        <v>764317.22</v>
      </c>
      <c r="E9" s="8">
        <v>23</v>
      </c>
      <c r="F9" s="8">
        <v>1</v>
      </c>
      <c r="G9" s="8">
        <v>22</v>
      </c>
    </row>
    <row r="10" spans="1:7" ht="15" customHeight="1" x14ac:dyDescent="0.25">
      <c r="A10" s="6" t="s">
        <v>16</v>
      </c>
      <c r="B10" s="15">
        <v>2602171.67</v>
      </c>
      <c r="C10" s="15">
        <v>2602171.67</v>
      </c>
      <c r="D10" s="15">
        <v>302396.67</v>
      </c>
      <c r="E10" s="15">
        <v>11</v>
      </c>
      <c r="F10" s="8">
        <v>5</v>
      </c>
      <c r="G10" s="8">
        <v>6</v>
      </c>
    </row>
    <row r="11" spans="1:7" ht="15" customHeight="1" x14ac:dyDescent="0.25">
      <c r="A11" s="6" t="s">
        <v>17</v>
      </c>
      <c r="B11" s="15" t="s">
        <v>27</v>
      </c>
      <c r="C11" s="36" t="s">
        <v>27</v>
      </c>
      <c r="D11" s="8" t="s">
        <v>27</v>
      </c>
      <c r="E11" s="8" t="s">
        <v>27</v>
      </c>
      <c r="F11" s="8" t="s">
        <v>27</v>
      </c>
      <c r="G11" s="8" t="s">
        <v>27</v>
      </c>
    </row>
    <row r="12" spans="1:7" ht="15" customHeight="1" x14ac:dyDescent="0.25">
      <c r="A12" s="6" t="s">
        <v>19</v>
      </c>
      <c r="B12" s="15">
        <v>1099408.6599999999</v>
      </c>
      <c r="C12" s="15">
        <v>1099408.6599999999</v>
      </c>
      <c r="D12" s="15">
        <v>1099408.6599999999</v>
      </c>
      <c r="E12" s="8">
        <v>48</v>
      </c>
      <c r="F12" s="8" t="s">
        <v>54</v>
      </c>
      <c r="G12" s="8">
        <v>48</v>
      </c>
    </row>
    <row r="13" spans="1:7" x14ac:dyDescent="0.25">
      <c r="A13" s="1" t="s">
        <v>20</v>
      </c>
      <c r="B13" s="9">
        <f t="shared" ref="B13:G13" si="0">SUM(B2:B12)</f>
        <v>8437048.9800000004</v>
      </c>
      <c r="C13" s="37">
        <f t="shared" si="0"/>
        <v>7915780.9400000004</v>
      </c>
      <c r="D13" s="9">
        <f t="shared" si="0"/>
        <v>4684821.1500000004</v>
      </c>
      <c r="E13" s="9">
        <f t="shared" si="0"/>
        <v>226</v>
      </c>
      <c r="F13" s="9">
        <f t="shared" si="0"/>
        <v>11</v>
      </c>
      <c r="G13" s="9">
        <f t="shared" si="0"/>
        <v>188</v>
      </c>
    </row>
    <row r="15" spans="1:7" x14ac:dyDescent="0.25">
      <c r="A15" s="33" t="s">
        <v>27</v>
      </c>
      <c r="B15" s="32" t="s">
        <v>41</v>
      </c>
    </row>
    <row r="17" spans="1:2" x14ac:dyDescent="0.25">
      <c r="A17" s="25"/>
      <c r="B17" s="13"/>
    </row>
  </sheetData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D99694"/>
  </sheetPr>
  <dimension ref="A1:G11"/>
  <sheetViews>
    <sheetView zoomScale="85" zoomScaleNormal="85" workbookViewId="0">
      <selection activeCell="G29" sqref="G29"/>
    </sheetView>
  </sheetViews>
  <sheetFormatPr defaultColWidth="9.140625" defaultRowHeight="15" x14ac:dyDescent="0.25"/>
  <cols>
    <col min="1" max="1" width="18" customWidth="1"/>
    <col min="2" max="2" width="15.140625" customWidth="1"/>
    <col min="3" max="3" width="14.140625" customWidth="1"/>
    <col min="4" max="4" width="13.5703125" customWidth="1"/>
    <col min="5" max="5" width="17" customWidth="1"/>
    <col min="6" max="6" width="15.140625" customWidth="1"/>
    <col min="7" max="7" width="13.7109375" customWidth="1"/>
  </cols>
  <sheetData>
    <row r="1" spans="1:7" ht="38.25" x14ac:dyDescent="0.25">
      <c r="A1" s="4" t="s">
        <v>0</v>
      </c>
      <c r="B1" s="2" t="s">
        <v>45</v>
      </c>
      <c r="C1" s="18" t="s">
        <v>46</v>
      </c>
      <c r="D1" s="18" t="s">
        <v>47</v>
      </c>
      <c r="E1" s="18" t="s">
        <v>21</v>
      </c>
      <c r="F1" s="2" t="s">
        <v>44</v>
      </c>
      <c r="G1" s="2" t="s">
        <v>48</v>
      </c>
    </row>
    <row r="2" spans="1:7" ht="15" customHeight="1" x14ac:dyDescent="0.25">
      <c r="A2" s="6" t="s">
        <v>4</v>
      </c>
      <c r="B2" s="15">
        <v>547935.89</v>
      </c>
      <c r="C2" s="15">
        <v>514347.47</v>
      </c>
      <c r="D2" s="15">
        <v>45053.47</v>
      </c>
      <c r="E2" s="8">
        <v>18</v>
      </c>
      <c r="F2" s="8">
        <v>3</v>
      </c>
      <c r="G2" s="8">
        <v>3</v>
      </c>
    </row>
    <row r="3" spans="1:7" ht="15" customHeight="1" x14ac:dyDescent="0.25">
      <c r="A3" s="6" t="s">
        <v>5</v>
      </c>
      <c r="B3" s="15">
        <v>15000</v>
      </c>
      <c r="C3" s="15">
        <v>15000</v>
      </c>
      <c r="D3" s="15">
        <v>15000</v>
      </c>
      <c r="E3" s="15">
        <v>1</v>
      </c>
      <c r="F3" s="8" t="s">
        <v>54</v>
      </c>
      <c r="G3" s="8">
        <v>1</v>
      </c>
    </row>
    <row r="4" spans="1:7" x14ac:dyDescent="0.25">
      <c r="A4" s="6" t="s">
        <v>12</v>
      </c>
      <c r="B4" s="15">
        <v>410477</v>
      </c>
      <c r="C4" s="15">
        <v>410477</v>
      </c>
      <c r="D4" s="15">
        <v>410477</v>
      </c>
      <c r="E4" s="8">
        <v>13</v>
      </c>
      <c r="F4" s="8" t="s">
        <v>54</v>
      </c>
      <c r="G4" s="8">
        <v>13</v>
      </c>
    </row>
    <row r="5" spans="1:7" x14ac:dyDescent="0.25">
      <c r="A5" s="6" t="s">
        <v>13</v>
      </c>
      <c r="B5" s="15">
        <v>8893700</v>
      </c>
      <c r="C5" s="15">
        <v>8893700</v>
      </c>
      <c r="D5" s="15">
        <v>0</v>
      </c>
      <c r="E5" s="15">
        <v>308</v>
      </c>
      <c r="F5" s="8" t="s">
        <v>54</v>
      </c>
      <c r="G5" s="8" t="s">
        <v>54</v>
      </c>
    </row>
    <row r="6" spans="1:7" x14ac:dyDescent="0.25">
      <c r="A6" s="6" t="s">
        <v>15</v>
      </c>
      <c r="B6" s="7">
        <v>495988.94</v>
      </c>
      <c r="C6" s="15">
        <v>237393.08</v>
      </c>
      <c r="D6" s="15">
        <v>229793.08</v>
      </c>
      <c r="E6" s="8">
        <v>11</v>
      </c>
      <c r="F6" s="8">
        <v>5</v>
      </c>
      <c r="G6" s="8">
        <v>6</v>
      </c>
    </row>
    <row r="7" spans="1:7" x14ac:dyDescent="0.25">
      <c r="A7" s="6" t="s">
        <v>17</v>
      </c>
      <c r="B7" s="15">
        <v>7445145.0800000001</v>
      </c>
      <c r="C7" s="15">
        <v>7342505.2599999998</v>
      </c>
      <c r="D7" s="15">
        <v>7319255.2599999998</v>
      </c>
      <c r="E7" s="8">
        <v>278</v>
      </c>
      <c r="F7" s="8">
        <v>1</v>
      </c>
      <c r="G7" s="8">
        <v>277</v>
      </c>
    </row>
    <row r="8" spans="1:7" x14ac:dyDescent="0.25">
      <c r="A8" s="1" t="s">
        <v>20</v>
      </c>
      <c r="B8" s="9">
        <f t="shared" ref="B8:G8" si="0">SUM(B2:B7)</f>
        <v>17808246.91</v>
      </c>
      <c r="C8" s="9">
        <f t="shared" si="0"/>
        <v>17413422.810000002</v>
      </c>
      <c r="D8" s="9">
        <f t="shared" si="0"/>
        <v>8019578.8099999996</v>
      </c>
      <c r="E8" s="9">
        <f t="shared" si="0"/>
        <v>629</v>
      </c>
      <c r="F8" s="9">
        <f t="shared" si="0"/>
        <v>9</v>
      </c>
      <c r="G8" s="9">
        <f t="shared" si="0"/>
        <v>300</v>
      </c>
    </row>
    <row r="10" spans="1:7" x14ac:dyDescent="0.25">
      <c r="A10" s="24"/>
      <c r="B10" s="13"/>
    </row>
    <row r="11" spans="1:7" x14ac:dyDescent="0.25">
      <c r="A11" s="25"/>
      <c r="B11" s="13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CC"/>
  </sheetPr>
  <dimension ref="A1:F6"/>
  <sheetViews>
    <sheetView workbookViewId="0">
      <selection activeCell="D6" sqref="D6"/>
    </sheetView>
  </sheetViews>
  <sheetFormatPr defaultColWidth="8.7109375" defaultRowHeight="15" x14ac:dyDescent="0.25"/>
  <cols>
    <col min="1" max="1" width="13.28515625" customWidth="1"/>
    <col min="2" max="2" width="17.140625" customWidth="1"/>
    <col min="3" max="3" width="16.7109375" customWidth="1"/>
    <col min="4" max="4" width="14.7109375" customWidth="1"/>
    <col min="5" max="5" width="14.28515625" customWidth="1"/>
    <col min="6" max="6" width="15.7109375" customWidth="1"/>
  </cols>
  <sheetData>
    <row r="1" spans="1:6" ht="51" x14ac:dyDescent="0.25">
      <c r="A1" s="1" t="s">
        <v>22</v>
      </c>
      <c r="B1" s="2" t="s">
        <v>50</v>
      </c>
      <c r="C1" s="2" t="s">
        <v>49</v>
      </c>
      <c r="D1" s="2" t="s">
        <v>1</v>
      </c>
      <c r="E1" s="2" t="s">
        <v>24</v>
      </c>
      <c r="F1" s="2" t="s">
        <v>2</v>
      </c>
    </row>
    <row r="2" spans="1:6" x14ac:dyDescent="0.25">
      <c r="A2" s="6" t="s">
        <v>3</v>
      </c>
      <c r="B2" s="7">
        <v>1696050</v>
      </c>
      <c r="C2" s="22">
        <v>1647000</v>
      </c>
      <c r="D2" s="23">
        <v>3</v>
      </c>
      <c r="E2" s="23" t="s">
        <v>54</v>
      </c>
      <c r="F2" s="22">
        <v>3</v>
      </c>
    </row>
    <row r="3" spans="1:6" x14ac:dyDescent="0.25">
      <c r="A3" s="6" t="s">
        <v>12</v>
      </c>
      <c r="B3" s="7">
        <v>1224295.55</v>
      </c>
      <c r="C3" s="22">
        <v>4351520</v>
      </c>
      <c r="D3" s="23">
        <v>2</v>
      </c>
      <c r="E3" s="23" t="s">
        <v>54</v>
      </c>
      <c r="F3" s="22">
        <v>2</v>
      </c>
    </row>
    <row r="4" spans="1:6" x14ac:dyDescent="0.25">
      <c r="A4" s="1" t="s">
        <v>20</v>
      </c>
      <c r="B4" s="9">
        <f>SUM(B2:B3)</f>
        <v>2920345.55</v>
      </c>
      <c r="C4" s="9">
        <f t="shared" ref="C4:F4" si="0">SUM(C2:C3)</f>
        <v>5998520</v>
      </c>
      <c r="D4" s="9">
        <f t="shared" si="0"/>
        <v>5</v>
      </c>
      <c r="E4" s="9">
        <f t="shared" si="0"/>
        <v>0</v>
      </c>
      <c r="F4" s="9">
        <f t="shared" si="0"/>
        <v>5</v>
      </c>
    </row>
    <row r="5" spans="1:6" x14ac:dyDescent="0.25">
      <c r="B5" s="21"/>
      <c r="C5" s="21"/>
      <c r="D5" s="21"/>
      <c r="E5" s="21"/>
      <c r="F5" s="21"/>
    </row>
    <row r="6" spans="1:6" x14ac:dyDescent="0.25">
      <c r="A6" s="13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FFCC"/>
  </sheetPr>
  <dimension ref="A1:F7"/>
  <sheetViews>
    <sheetView zoomScale="85" zoomScaleNormal="85" workbookViewId="0">
      <selection activeCell="B5" sqref="B5:F5"/>
    </sheetView>
  </sheetViews>
  <sheetFormatPr defaultColWidth="8.7109375" defaultRowHeight="15" x14ac:dyDescent="0.25"/>
  <cols>
    <col min="1" max="1" width="20.140625" customWidth="1"/>
    <col min="2" max="2" width="17.140625" customWidth="1"/>
    <col min="3" max="3" width="16.7109375" customWidth="1"/>
    <col min="4" max="4" width="14.7109375" customWidth="1"/>
    <col min="5" max="5" width="14.28515625" customWidth="1"/>
    <col min="6" max="6" width="15.85546875" customWidth="1"/>
  </cols>
  <sheetData>
    <row r="1" spans="1:6" ht="51" x14ac:dyDescent="0.25">
      <c r="A1" s="1" t="s">
        <v>22</v>
      </c>
      <c r="B1" s="2" t="s">
        <v>50</v>
      </c>
      <c r="C1" s="2" t="s">
        <v>49</v>
      </c>
      <c r="D1" s="2" t="s">
        <v>1</v>
      </c>
      <c r="E1" s="2" t="s">
        <v>24</v>
      </c>
      <c r="F1" s="2" t="s">
        <v>2</v>
      </c>
    </row>
    <row r="2" spans="1:6" x14ac:dyDescent="0.25">
      <c r="A2" s="6" t="s">
        <v>5</v>
      </c>
      <c r="B2" s="7">
        <v>937600</v>
      </c>
      <c r="C2" s="7" t="s">
        <v>25</v>
      </c>
      <c r="D2" s="8">
        <v>1</v>
      </c>
      <c r="E2" s="8">
        <v>1</v>
      </c>
      <c r="F2" s="8">
        <v>0</v>
      </c>
    </row>
    <row r="3" spans="1:6" ht="15" customHeight="1" x14ac:dyDescent="0.25">
      <c r="A3" s="6" t="s">
        <v>7</v>
      </c>
      <c r="B3" s="7">
        <v>822870</v>
      </c>
      <c r="C3" s="7">
        <v>1789349</v>
      </c>
      <c r="D3" s="8">
        <v>1</v>
      </c>
      <c r="E3" s="8" t="s">
        <v>54</v>
      </c>
      <c r="F3" s="8">
        <v>1</v>
      </c>
    </row>
    <row r="4" spans="1:6" x14ac:dyDescent="0.25">
      <c r="A4" s="6" t="s">
        <v>12</v>
      </c>
      <c r="B4" s="7">
        <v>1741006.8099999998</v>
      </c>
      <c r="C4" s="7">
        <v>1185233.94</v>
      </c>
      <c r="D4" s="8">
        <v>7</v>
      </c>
      <c r="E4" s="8" t="s">
        <v>54</v>
      </c>
      <c r="F4" s="8">
        <v>7</v>
      </c>
    </row>
    <row r="5" spans="1:6" x14ac:dyDescent="0.25">
      <c r="A5" s="1" t="s">
        <v>20</v>
      </c>
      <c r="B5" s="9">
        <f>SUM(B2:B4)</f>
        <v>3501476.8099999996</v>
      </c>
      <c r="C5" s="9">
        <f>SUM(C2:C4)</f>
        <v>2974582.94</v>
      </c>
      <c r="D5" s="9">
        <f>SUM(D2:D4)</f>
        <v>9</v>
      </c>
      <c r="E5" s="9">
        <f>SUM(E2:E4)</f>
        <v>1</v>
      </c>
      <c r="F5" s="9">
        <f>SUM(F2:F4)</f>
        <v>8</v>
      </c>
    </row>
    <row r="7" spans="1:6" x14ac:dyDescent="0.25">
      <c r="A7" s="13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27</vt:i4>
      </vt:variant>
    </vt:vector>
  </HeadingPairs>
  <TitlesOfParts>
    <vt:vector size="27" baseType="lpstr">
      <vt:lpstr>lettera_a_3907</vt:lpstr>
      <vt:lpstr>lettera_a_4007</vt:lpstr>
      <vt:lpstr>lettera_a_52</vt:lpstr>
      <vt:lpstr>lettera_a_171</vt:lpstr>
      <vt:lpstr>lettera_a_293</vt:lpstr>
      <vt:lpstr>lettera_a_344</vt:lpstr>
      <vt:lpstr>lettera_a_532</vt:lpstr>
      <vt:lpstr>lettera_a_780</vt:lpstr>
      <vt:lpstr>lettera_a_978</vt:lpstr>
      <vt:lpstr>lettera_b_3907</vt:lpstr>
      <vt:lpstr>lettera_b_4007</vt:lpstr>
      <vt:lpstr>lettera_b_52</vt:lpstr>
      <vt:lpstr>lettera_b_171</vt:lpstr>
      <vt:lpstr>lettera_b_293</vt:lpstr>
      <vt:lpstr>lettera_b_344</vt:lpstr>
      <vt:lpstr>lettera_b_532</vt:lpstr>
      <vt:lpstr>lettera_b_780</vt:lpstr>
      <vt:lpstr>lettera_b_978</vt:lpstr>
      <vt:lpstr>lettera_c_3907</vt:lpstr>
      <vt:lpstr>lettera_c_4007</vt:lpstr>
      <vt:lpstr>lettera_c_52</vt:lpstr>
      <vt:lpstr>lettera_c_171</vt:lpstr>
      <vt:lpstr>lettera_c_293</vt:lpstr>
      <vt:lpstr>lettera_c_344</vt:lpstr>
      <vt:lpstr>lettera_c_532</vt:lpstr>
      <vt:lpstr>lettera_d_3907</vt:lpstr>
      <vt:lpstr>lettera_d_4007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chiaraconte</dc:creator>
  <cp:lastModifiedBy>Conte Chiara (Consulenti)</cp:lastModifiedBy>
  <dcterms:created xsi:type="dcterms:W3CDTF">2016-11-21T16:02:04Z</dcterms:created>
  <dcterms:modified xsi:type="dcterms:W3CDTF">2026-03-05T10:52:48Z</dcterms:modified>
</cp:coreProperties>
</file>